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40A1B150-184F-4630-BC0B-2CB20232E17F}" xr6:coauthVersionLast="47" xr6:coauthVersionMax="47" xr10:uidLastSave="{00000000-0000-0000-0000-000000000000}"/>
  <bookViews>
    <workbookView xWindow="-120" yWindow="-120" windowWidth="29040" windowHeight="15840" tabRatio="722" xr2:uid="{00000000-000D-0000-FFFF-FFFF00000000}"/>
  </bookViews>
  <sheets>
    <sheet name="報告様式(共通)" sheetId="1" r:id="rId1"/>
    <sheet name="報告様式(共通)人的記入例" sheetId="2" r:id="rId2"/>
    <sheet name="報告様式(共通)物的記入例" sheetId="4" r:id="rId3"/>
    <sheet name="人的事故の型一覧表" sheetId="3" r:id="rId4"/>
    <sheet name="物的事故の型一覧表" sheetId="5" r:id="rId5"/>
    <sheet name="交通事故の原因一覧表" sheetId="6" r:id="rId6"/>
    <sheet name="起因物一覧表" sheetId="7" r:id="rId7"/>
    <sheet name="起因物解説除染例(兼VLOOKUP)" sheetId="8" r:id="rId8"/>
    <sheet name="発注課・現場担当" sheetId="9" r:id="rId9"/>
    <sheet name="リスト用シート" sheetId="10" r:id="rId10"/>
    <sheet name="行政区" sheetId="11" r:id="rId11"/>
  </sheets>
  <externalReferences>
    <externalReference r:id="rId12"/>
  </externalReferences>
  <definedNames>
    <definedName name="_xlnm.Print_Area" localSheetId="7">'起因物解説除染例(兼VLOOKUP)'!$A$1:$G$99</definedName>
    <definedName name="_xlnm.Print_Area" localSheetId="0">'報告様式(共通)'!$A$1:$T$42</definedName>
    <definedName name="_xlnm.Print_Area" localSheetId="1">'報告様式(共通)人的記入例'!$A$1:$T$42</definedName>
    <definedName name="_xlnm.Print_Area" localSheetId="2">'報告様式(共通)物的記入例'!$A$1:$T$42</definedName>
    <definedName name="_xlnm.Print_Titles" localSheetId="7">'起因物解説除染例(兼VLOOKUP)'!$3:$3</definedName>
    <definedName name="安達郡">行政区!$N$2</definedName>
    <definedName name="伊達郡">行政区!$M$2:$M$4</definedName>
    <definedName name="営業">#REF!</definedName>
    <definedName name="岩瀬郡">行政区!$O$2:$O$3</definedName>
    <definedName name="区分">リスト用シート!$J$2:$J$4</definedName>
    <definedName name="経理課">#REF!</definedName>
    <definedName name="警察署">リスト用シート!$C$26:$C$45</definedName>
    <definedName name="交通事故の原因">[1]リスト用シート!$I$2:$I$12</definedName>
    <definedName name="市・郡">[1]行政区!$B$1:$W$1</definedName>
    <definedName name="事故の型">人的事故の型一覧表!$B$3:$B$23</definedName>
    <definedName name="事故種別">リスト用シート!$A$27:$A$28</definedName>
    <definedName name="職種の経験">リスト用シート!$G$2:$G$11</definedName>
    <definedName name="人事か">#REF!</definedName>
    <definedName name="人的">リスト用シート!$B$27:$B$48</definedName>
    <definedName name="人的_">リスト用シート!$B$27:$B$48</definedName>
    <definedName name="製造">#REF!</definedName>
    <definedName name="西白河郡">行政区!$R$2:$R$5</definedName>
    <definedName name="石川郡">行政区!$P$2:$P$6</definedName>
    <definedName name="双葉郡">行政区!$T$2:$T$9</definedName>
    <definedName name="相馬郡">行政区!$U$2:$U$3</definedName>
    <definedName name="総務">#REF!</definedName>
    <definedName name="総務課">#REF!</definedName>
    <definedName name="総務部">#REF!</definedName>
    <definedName name="天気">[1]リスト用シート!$F$2:$F$5</definedName>
    <definedName name="天候">リスト用シート!$F$2:$F$5</definedName>
    <definedName name="田村郡">行政区!$Q$2:$Q$3</definedName>
    <definedName name="東白川郡">行政区!$S$2:$S$5</definedName>
    <definedName name="当現場経験">リスト用シート!$H$2:$H$13</definedName>
    <definedName name="南相馬市">行政区!$K$2:$K$4</definedName>
    <definedName name="物的">リスト用シート!$B$49:$B$60</definedName>
    <definedName name="物的_">リスト用シート!$B$49:$B$60</definedName>
    <definedName name="労基署">リスト用シート!$D$26:$D$33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4" l="1"/>
  <c r="H8" i="2"/>
  <c r="M2" i="4"/>
  <c r="M2" i="2"/>
  <c r="H8" i="1" l="1"/>
  <c r="J20" i="4"/>
  <c r="G20" i="4"/>
  <c r="F20" i="4"/>
  <c r="B20" i="4"/>
  <c r="C14" i="4"/>
  <c r="J7" i="4"/>
  <c r="C7" i="4"/>
  <c r="T4" i="4"/>
  <c r="T3" i="4"/>
  <c r="T2" i="4"/>
  <c r="O2" i="4"/>
  <c r="J20" i="2"/>
  <c r="G20" i="2"/>
  <c r="F20" i="2"/>
  <c r="B20" i="2"/>
  <c r="C14" i="2"/>
  <c r="J7" i="2"/>
  <c r="C7" i="2"/>
  <c r="T4" i="2"/>
  <c r="T3" i="2"/>
  <c r="T2" i="2"/>
  <c r="O2" i="2"/>
  <c r="J20" i="1"/>
  <c r="G20" i="1"/>
  <c r="F20" i="1"/>
  <c r="B20" i="1"/>
  <c r="C14" i="1"/>
  <c r="J7" i="1"/>
  <c r="C7" i="1"/>
  <c r="T4" i="1"/>
  <c r="T3" i="1"/>
  <c r="T2" i="1"/>
  <c r="O2" i="1"/>
  <c r="M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 authorId="0" shapeId="0" xr:uid="{AAB26C9B-4C42-44B2-A7BC-FDAFC2506C79}">
      <text>
        <r>
          <rPr>
            <b/>
            <sz val="10"/>
            <color indexed="10"/>
            <rFont val="MS P ゴシック"/>
            <family val="3"/>
            <charset val="128"/>
          </rPr>
          <t>人的/物的を選択
（事故種によりフォーマットが異なります）</t>
        </r>
      </text>
    </comment>
    <comment ref="C6" authorId="0" shapeId="0" xr:uid="{1E1562EC-7466-41C0-BE09-6389C6DDF128}">
      <text>
        <r>
          <rPr>
            <sz val="10"/>
            <color indexed="81"/>
            <rFont val="MS P ゴシック"/>
            <family val="3"/>
            <charset val="128"/>
          </rPr>
          <t>発注課をプルダウンで選択</t>
        </r>
      </text>
    </comment>
    <comment ref="G6" authorId="0" shapeId="0" xr:uid="{CCE90436-8940-46E4-9738-A9D7A7EEC1C0}">
      <text>
        <r>
          <rPr>
            <sz val="10"/>
            <color indexed="81"/>
            <rFont val="MS P ゴシック"/>
            <family val="3"/>
            <charset val="128"/>
          </rPr>
          <t>現場業務の管理/担当課をプルダウンで選択</t>
        </r>
      </text>
    </comment>
    <comment ref="C8" authorId="0" shapeId="0" xr:uid="{27C8A4CF-ED00-40FA-B88B-C0D246D992DB}">
      <text>
        <r>
          <rPr>
            <sz val="10"/>
            <color indexed="81"/>
            <rFont val="MS P ゴシック"/>
            <family val="3"/>
            <charset val="128"/>
          </rPr>
          <t>プルダウンで選択</t>
        </r>
      </text>
    </comment>
    <comment ref="E8" authorId="0" shapeId="0" xr:uid="{8882BA7E-66B8-4280-B89E-F354F63D38B3}">
      <text>
        <r>
          <rPr>
            <sz val="10"/>
            <color indexed="81"/>
            <rFont val="MS P ゴシック"/>
            <family val="3"/>
            <charset val="128"/>
          </rPr>
          <t>プルダウンで選択</t>
        </r>
      </text>
    </comment>
    <comment ref="G8" authorId="0" shapeId="0" xr:uid="{502CB24E-52EB-4DC8-8735-FB3D25506E02}">
      <text>
        <r>
          <rPr>
            <sz val="10"/>
            <color indexed="81"/>
            <rFont val="MS P ゴシック"/>
            <family val="3"/>
            <charset val="128"/>
          </rPr>
          <t>起因物番号を入力</t>
        </r>
      </text>
    </comment>
    <comment ref="I9" authorId="0" shapeId="0" xr:uid="{C54C384F-34A8-4546-A043-F98520A19414}">
      <text>
        <r>
          <rPr>
            <sz val="10"/>
            <color indexed="81"/>
            <rFont val="MS P ゴシック"/>
            <family val="3"/>
            <charset val="128"/>
          </rPr>
          <t>プルダウンで選択</t>
        </r>
      </text>
    </comment>
    <comment ref="K9" authorId="0" shapeId="0" xr:uid="{2224B704-6EA2-4769-B1C7-F3ED63E77DD9}">
      <text>
        <r>
          <rPr>
            <sz val="10"/>
            <color indexed="81"/>
            <rFont val="MS P ゴシック"/>
            <family val="3"/>
            <charset val="128"/>
          </rPr>
          <t>数字のみを入力</t>
        </r>
      </text>
    </comment>
    <comment ref="C10" authorId="0" shapeId="0" xr:uid="{055CC291-487B-4E85-AC3E-292066BDFDE8}">
      <text>
        <r>
          <rPr>
            <sz val="10"/>
            <color indexed="81"/>
            <rFont val="ＭＳ Ｐゴシック"/>
            <family val="3"/>
            <charset val="128"/>
          </rPr>
          <t>ｙyyｙ/ｍｍ/ｄｄで入力</t>
        </r>
      </text>
    </comment>
    <comment ref="E10" authorId="0" shapeId="0" xr:uid="{A1A24301-DEA0-4152-9EEA-CEB5EE1D1295}">
      <text>
        <r>
          <rPr>
            <sz val="10"/>
            <color indexed="81"/>
            <rFont val="MS P ゴシック"/>
            <family val="3"/>
            <charset val="128"/>
          </rPr>
          <t>hh:mmで入力</t>
        </r>
      </text>
    </comment>
    <comment ref="G10" authorId="0" shapeId="0" xr:uid="{209A37C5-F733-4EEF-AFC5-A3D3E7BB7A49}">
      <text>
        <r>
          <rPr>
            <sz val="10"/>
            <color indexed="81"/>
            <rFont val="MS P ゴシック"/>
            <family val="3"/>
            <charset val="128"/>
          </rPr>
          <t>プルダウンで選択</t>
        </r>
      </text>
    </comment>
    <comment ref="C12" authorId="0" shapeId="0" xr:uid="{15EF2281-FF2C-4EA3-8C89-D0B81CD1A5C9}">
      <text>
        <r>
          <rPr>
            <sz val="10"/>
            <color indexed="81"/>
            <rFont val="MS P ゴシック"/>
            <family val="3"/>
            <charset val="128"/>
          </rPr>
          <t>プルダウンで選択</t>
        </r>
      </text>
    </comment>
    <comment ref="D12" authorId="0" shapeId="0" xr:uid="{ED4DABA2-1D92-4FC5-AFF9-666152480C4C}">
      <text>
        <r>
          <rPr>
            <sz val="10"/>
            <color indexed="81"/>
            <rFont val="MS P ゴシック"/>
            <family val="3"/>
            <charset val="128"/>
          </rPr>
          <t>プルダウンで選択</t>
        </r>
      </text>
    </comment>
    <comment ref="E15" authorId="0" shapeId="0" xr:uid="{0DE8666F-2733-4054-A95C-A16CFA3526F1}">
      <text>
        <r>
          <rPr>
            <sz val="10"/>
            <color indexed="81"/>
            <rFont val="MS P ゴシック"/>
            <family val="3"/>
            <charset val="128"/>
          </rPr>
          <t>プルダウンで選択</t>
        </r>
      </text>
    </comment>
    <comment ref="F15" authorId="0" shapeId="0" xr:uid="{F4588E41-7EDC-4E34-B564-4F482A9337AE}">
      <text>
        <r>
          <rPr>
            <sz val="10"/>
            <color indexed="81"/>
            <rFont val="MS P ゴシック"/>
            <family val="3"/>
            <charset val="128"/>
          </rPr>
          <t>数字のみを入力</t>
        </r>
      </text>
    </comment>
    <comment ref="J15" authorId="0" shapeId="0" xr:uid="{B84EC921-DF15-4BE1-8689-DC3C05DBB169}">
      <text>
        <r>
          <rPr>
            <sz val="10"/>
            <color indexed="81"/>
            <rFont val="MS P ゴシック"/>
            <family val="3"/>
            <charset val="128"/>
          </rPr>
          <t>プルダウンで選択</t>
        </r>
      </text>
    </comment>
    <comment ref="K15" authorId="0" shapeId="0" xr:uid="{42BB8DCD-7CB2-4986-93D2-5193FB9FF438}">
      <text>
        <r>
          <rPr>
            <sz val="10"/>
            <color indexed="81"/>
            <rFont val="MS P ゴシック"/>
            <family val="3"/>
            <charset val="128"/>
          </rPr>
          <t>プルダウンで選択</t>
        </r>
      </text>
    </comment>
    <comment ref="E17" authorId="0" shapeId="0" xr:uid="{0C4F7E64-F906-4C08-A719-172A9D21C8FB}">
      <text>
        <r>
          <rPr>
            <sz val="10"/>
            <color indexed="81"/>
            <rFont val="MS P ゴシック"/>
            <family val="3"/>
            <charset val="128"/>
          </rPr>
          <t>事故当事者所属会社の左列で○を選択</t>
        </r>
      </text>
    </comment>
    <comment ref="E18" authorId="0" shapeId="0" xr:uid="{F4F874E7-BB32-4557-993B-3968CEC558FF}">
      <text>
        <r>
          <rPr>
            <sz val="10"/>
            <color indexed="81"/>
            <rFont val="MS P ゴシック"/>
            <family val="3"/>
            <charset val="128"/>
          </rPr>
          <t>事故当事者所属会社の左列で○を選択</t>
        </r>
      </text>
    </comment>
    <comment ref="E19" authorId="0" shapeId="0" xr:uid="{E44422AE-4E7E-48EF-830D-85EF73A5D9BE}">
      <text>
        <r>
          <rPr>
            <sz val="10"/>
            <color indexed="81"/>
            <rFont val="MS P ゴシック"/>
            <family val="3"/>
            <charset val="128"/>
          </rPr>
          <t xml:space="preserve">事故当事者所属会社の左列で○を選択
4次下請以降の場合は、3次下請会社名に
続けて入力
</t>
        </r>
      </text>
    </comment>
    <comment ref="F21" authorId="0" shapeId="0" xr:uid="{81CF28FA-7511-4563-9048-97D02260613D}">
      <text>
        <r>
          <rPr>
            <sz val="10"/>
            <color indexed="81"/>
            <rFont val="MS P ゴシック"/>
            <family val="3"/>
            <charset val="128"/>
          </rPr>
          <t>プルダウンで選択</t>
        </r>
      </text>
    </comment>
    <comment ref="C22" authorId="0" shapeId="0" xr:uid="{BCE75BFE-2A0A-46D6-8FED-B70162FA2E9A}">
      <text>
        <r>
          <rPr>
            <sz val="10"/>
            <color indexed="81"/>
            <rFont val="MS P ゴシック"/>
            <family val="3"/>
            <charset val="128"/>
          </rPr>
          <t>40文字程度で事故の概要を記入</t>
        </r>
      </text>
    </comment>
    <comment ref="D34" authorId="0" shapeId="0" xr:uid="{BD88F528-6F03-4F87-B006-B6DC4751DDCC}">
      <text>
        <r>
          <rPr>
            <sz val="10"/>
            <color indexed="81"/>
            <rFont val="MS P ゴシック"/>
            <family val="3"/>
            <charset val="128"/>
          </rPr>
          <t>プルダウンで選択</t>
        </r>
      </text>
    </comment>
    <comment ref="J34" authorId="0" shapeId="0" xr:uid="{B9D071BB-23A6-412B-84AE-112CD7D40A3C}">
      <text>
        <r>
          <rPr>
            <sz val="10"/>
            <color indexed="81"/>
            <rFont val="MS P ゴシック"/>
            <family val="3"/>
            <charset val="128"/>
          </rPr>
          <t>プルダウンで選択</t>
        </r>
      </text>
    </comment>
    <comment ref="C36" authorId="0" shapeId="0" xr:uid="{A6E7699A-4051-4349-8A15-7D57142B7812}">
      <text>
        <r>
          <rPr>
            <sz val="10"/>
            <color indexed="81"/>
            <rFont val="ＭＳ Ｐゴシック"/>
            <family val="3"/>
            <charset val="128"/>
          </rPr>
          <t>ｙyyｙ/ｍｍ/ｄｄで入力</t>
        </r>
      </text>
    </comment>
    <comment ref="C37" authorId="0" shapeId="0" xr:uid="{6AA8DD7E-B5B6-4DCD-8EF7-CC4289E86723}">
      <text>
        <r>
          <rPr>
            <sz val="10"/>
            <color indexed="81"/>
            <rFont val="MS P ゴシック"/>
            <family val="3"/>
            <charset val="128"/>
          </rPr>
          <t>hh:mmで入力</t>
        </r>
      </text>
    </comment>
    <comment ref="O38" authorId="0" shapeId="0" xr:uid="{6073C095-3C38-4CB4-9BB0-690A0B564547}">
      <text>
        <r>
          <rPr>
            <sz val="10"/>
            <color indexed="81"/>
            <rFont val="ＭＳ Ｐゴシック"/>
            <family val="3"/>
            <charset val="128"/>
          </rPr>
          <t>ｙyyｙ/ｍｍ/ｄｄで入力</t>
        </r>
      </text>
    </comment>
    <comment ref="Q38" authorId="0" shapeId="0" xr:uid="{5B7721CF-0121-402C-9EF9-2ADA72C6A103}">
      <text>
        <r>
          <rPr>
            <sz val="10"/>
            <color indexed="81"/>
            <rFont val="ＭＳ Ｐゴシック"/>
            <family val="3"/>
            <charset val="128"/>
          </rPr>
          <t>ｙyyｙ/ｍｍ/ｄｄで入力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 authorId="0" shapeId="0" xr:uid="{B0DADAA3-1F56-40DF-B363-F73B9D35E662}">
      <text>
        <r>
          <rPr>
            <b/>
            <sz val="10"/>
            <color indexed="10"/>
            <rFont val="MS P ゴシック"/>
            <family val="3"/>
            <charset val="128"/>
          </rPr>
          <t>人的/物的を選択
（事故種によりフォーマットが異なります）</t>
        </r>
      </text>
    </comment>
    <comment ref="C6" authorId="0" shapeId="0" xr:uid="{5C6B3F13-1319-4E68-97CA-CFB281A53F1A}">
      <text>
        <r>
          <rPr>
            <sz val="9"/>
            <color indexed="81"/>
            <rFont val="MS P ゴシック"/>
            <family val="3"/>
            <charset val="128"/>
          </rPr>
          <t>業務発注課をプルダウンで選択</t>
        </r>
      </text>
    </comment>
    <comment ref="G6" authorId="0" shapeId="0" xr:uid="{3C2425C0-FBDF-41B1-98C6-B2E7FFC27899}">
      <text>
        <r>
          <rPr>
            <sz val="9"/>
            <color indexed="81"/>
            <rFont val="MS P ゴシック"/>
            <family val="3"/>
            <charset val="128"/>
          </rPr>
          <t>現場業務の管理/担当課をプルダウンで選択</t>
        </r>
      </text>
    </comment>
    <comment ref="C8" authorId="0" shapeId="0" xr:uid="{07D96C66-0BBE-41FA-BCF8-22387BADCA78}">
      <text>
        <r>
          <rPr>
            <sz val="10"/>
            <color indexed="81"/>
            <rFont val="MS P ゴシック"/>
            <family val="3"/>
            <charset val="128"/>
          </rPr>
          <t>プルダウンで選択</t>
        </r>
      </text>
    </comment>
    <comment ref="E8" authorId="0" shapeId="0" xr:uid="{18792C25-6991-4328-91DB-44F9692AE776}">
      <text>
        <r>
          <rPr>
            <sz val="10"/>
            <color indexed="81"/>
            <rFont val="MS P ゴシック"/>
            <family val="3"/>
            <charset val="128"/>
          </rPr>
          <t>プルダウンで選択</t>
        </r>
      </text>
    </comment>
    <comment ref="G8" authorId="0" shapeId="0" xr:uid="{547CFB60-BC0C-44AC-8607-83C971318A3D}">
      <text>
        <r>
          <rPr>
            <sz val="10"/>
            <color indexed="81"/>
            <rFont val="MS P ゴシック"/>
            <family val="3"/>
            <charset val="128"/>
          </rPr>
          <t>起因物番号を入力</t>
        </r>
      </text>
    </comment>
    <comment ref="I9" authorId="0" shapeId="0" xr:uid="{B075BE40-5010-4301-B4B2-434B373A67F6}">
      <text>
        <r>
          <rPr>
            <sz val="10"/>
            <color indexed="81"/>
            <rFont val="MS P ゴシック"/>
            <family val="3"/>
            <charset val="128"/>
          </rPr>
          <t>プルダウンで選択</t>
        </r>
      </text>
    </comment>
    <comment ref="K9" authorId="0" shapeId="0" xr:uid="{C5F334BB-2F4B-4B79-91B5-81B8EF2B7A50}">
      <text>
        <r>
          <rPr>
            <sz val="10"/>
            <color indexed="81"/>
            <rFont val="MS P ゴシック"/>
            <family val="3"/>
            <charset val="128"/>
          </rPr>
          <t>数字のみを入力</t>
        </r>
      </text>
    </comment>
    <comment ref="C10" authorId="0" shapeId="0" xr:uid="{66CA31D7-9C53-41CE-997A-062389F22E91}">
      <text>
        <r>
          <rPr>
            <sz val="10"/>
            <color indexed="81"/>
            <rFont val="ＭＳ Ｐゴシック"/>
            <family val="3"/>
            <charset val="128"/>
          </rPr>
          <t>ｙyyｙ/ｍｍ/ｄｄで入力</t>
        </r>
      </text>
    </comment>
    <comment ref="E10" authorId="0" shapeId="0" xr:uid="{6286A8C3-7636-40A1-BF94-388D50C173DB}">
      <text>
        <r>
          <rPr>
            <sz val="10"/>
            <color indexed="81"/>
            <rFont val="MS P ゴシック"/>
            <family val="3"/>
            <charset val="128"/>
          </rPr>
          <t>hh:mmで入力</t>
        </r>
      </text>
    </comment>
    <comment ref="G10" authorId="0" shapeId="0" xr:uid="{A114DF8B-39CD-4B29-A55B-DAD849EF15A5}">
      <text>
        <r>
          <rPr>
            <sz val="10"/>
            <color indexed="81"/>
            <rFont val="MS P ゴシック"/>
            <family val="3"/>
            <charset val="128"/>
          </rPr>
          <t>プルダウンで選択</t>
        </r>
      </text>
    </comment>
    <comment ref="C12" authorId="0" shapeId="0" xr:uid="{1A3CFC2D-FFF6-4E78-954F-5C7F20C80E87}">
      <text>
        <r>
          <rPr>
            <sz val="10"/>
            <color indexed="81"/>
            <rFont val="MS P ゴシック"/>
            <family val="3"/>
            <charset val="128"/>
          </rPr>
          <t>プルダウンで選択</t>
        </r>
      </text>
    </comment>
    <comment ref="D12" authorId="0" shapeId="0" xr:uid="{908B34C8-02BB-4EEF-9426-845F57052F39}">
      <text>
        <r>
          <rPr>
            <sz val="10"/>
            <color indexed="81"/>
            <rFont val="MS P ゴシック"/>
            <family val="3"/>
            <charset val="128"/>
          </rPr>
          <t>プルダウンで選択</t>
        </r>
      </text>
    </comment>
    <comment ref="E15" authorId="0" shapeId="0" xr:uid="{012312DB-3F4F-423F-B9AA-526BC013F388}">
      <text>
        <r>
          <rPr>
            <sz val="10"/>
            <color indexed="81"/>
            <rFont val="MS P ゴシック"/>
            <family val="3"/>
            <charset val="128"/>
          </rPr>
          <t>プルダウンで選択</t>
        </r>
      </text>
    </comment>
    <comment ref="F15" authorId="0" shapeId="0" xr:uid="{518CC07D-1328-451F-B850-1BFABAD2AEE2}">
      <text>
        <r>
          <rPr>
            <sz val="10"/>
            <color indexed="81"/>
            <rFont val="MS P ゴシック"/>
            <family val="3"/>
            <charset val="128"/>
          </rPr>
          <t>数字のみを入力</t>
        </r>
      </text>
    </comment>
    <comment ref="J15" authorId="0" shapeId="0" xr:uid="{BD2FD76D-0FA8-468D-8C7B-57D7D65A9211}">
      <text>
        <r>
          <rPr>
            <sz val="10"/>
            <color indexed="81"/>
            <rFont val="MS P ゴシック"/>
            <family val="3"/>
            <charset val="128"/>
          </rPr>
          <t>プルダウンで選択</t>
        </r>
      </text>
    </comment>
    <comment ref="K15" authorId="0" shapeId="0" xr:uid="{4C330F2F-7B39-43DE-B4A9-30C71CDC27AA}">
      <text>
        <r>
          <rPr>
            <sz val="10"/>
            <color indexed="81"/>
            <rFont val="MS P ゴシック"/>
            <family val="3"/>
            <charset val="128"/>
          </rPr>
          <t>プルダウンで選択</t>
        </r>
      </text>
    </comment>
    <comment ref="E17" authorId="0" shapeId="0" xr:uid="{09E700A9-7AD4-4ADA-9C2B-2302D1059561}">
      <text>
        <r>
          <rPr>
            <sz val="10"/>
            <color indexed="81"/>
            <rFont val="MS P ゴシック"/>
            <family val="3"/>
            <charset val="128"/>
          </rPr>
          <t>事故当事者所属会社の左列で○を選択</t>
        </r>
      </text>
    </comment>
    <comment ref="E18" authorId="0" shapeId="0" xr:uid="{9D057686-65DD-48C1-8A33-24844842AD83}">
      <text>
        <r>
          <rPr>
            <sz val="10"/>
            <color indexed="81"/>
            <rFont val="MS P ゴシック"/>
            <family val="3"/>
            <charset val="128"/>
          </rPr>
          <t>事故当事者所属会社の左列で○を選択</t>
        </r>
      </text>
    </comment>
    <comment ref="E19" authorId="0" shapeId="0" xr:uid="{74726699-D966-4040-9674-79BEDCEF6E2C}">
      <text>
        <r>
          <rPr>
            <sz val="10"/>
            <color indexed="81"/>
            <rFont val="MS P ゴシック"/>
            <family val="3"/>
            <charset val="128"/>
          </rPr>
          <t xml:space="preserve">事故当事者所属会社の左列で○を選択
4次下請以降の場合は、3次下請会社名に
続けて入力
</t>
        </r>
      </text>
    </comment>
    <comment ref="F21" authorId="0" shapeId="0" xr:uid="{2DE12730-3FF9-4E07-91DA-C958A10C35E3}">
      <text>
        <r>
          <rPr>
            <sz val="10"/>
            <color indexed="81"/>
            <rFont val="MS P ゴシック"/>
            <family val="3"/>
            <charset val="128"/>
          </rPr>
          <t>プルダウンで選択</t>
        </r>
      </text>
    </comment>
    <comment ref="C22" authorId="0" shapeId="0" xr:uid="{E3F11607-E81E-4768-9C18-E20F5D9752E6}">
      <text>
        <r>
          <rPr>
            <sz val="10"/>
            <color indexed="81"/>
            <rFont val="MS P ゴシック"/>
            <family val="3"/>
            <charset val="128"/>
          </rPr>
          <t>40文字程度で事故の概要を記入</t>
        </r>
      </text>
    </comment>
    <comment ref="D34" authorId="0" shapeId="0" xr:uid="{F50E1AA4-EFC2-49C6-9C19-36B0931EE5AC}">
      <text>
        <r>
          <rPr>
            <sz val="10"/>
            <color indexed="81"/>
            <rFont val="MS P ゴシック"/>
            <family val="3"/>
            <charset val="128"/>
          </rPr>
          <t>プルダウンで選択</t>
        </r>
      </text>
    </comment>
    <comment ref="J34" authorId="0" shapeId="0" xr:uid="{49171BF2-3159-47D6-93EC-77D909D3B11A}">
      <text>
        <r>
          <rPr>
            <sz val="10"/>
            <color indexed="81"/>
            <rFont val="MS P ゴシック"/>
            <family val="3"/>
            <charset val="128"/>
          </rPr>
          <t>プルダウンで選択</t>
        </r>
      </text>
    </comment>
    <comment ref="C36" authorId="0" shapeId="0" xr:uid="{891AC9BE-0FD4-4A96-B984-63EB7BAC837A}">
      <text>
        <r>
          <rPr>
            <sz val="10"/>
            <color indexed="81"/>
            <rFont val="ＭＳ Ｐゴシック"/>
            <family val="3"/>
            <charset val="128"/>
          </rPr>
          <t>ｙyyｙ/ｍｍ/ｄｄで入力</t>
        </r>
      </text>
    </comment>
    <comment ref="C37" authorId="0" shapeId="0" xr:uid="{0059C605-1DF4-4D5A-B209-AFB838C7B958}">
      <text>
        <r>
          <rPr>
            <sz val="10"/>
            <color indexed="81"/>
            <rFont val="MS P ゴシック"/>
            <family val="3"/>
            <charset val="128"/>
          </rPr>
          <t>hh:mmで入力</t>
        </r>
      </text>
    </comment>
    <comment ref="O38" authorId="0" shapeId="0" xr:uid="{DFE9D0C0-8850-4061-B9C6-EB903D32E96D}">
      <text>
        <r>
          <rPr>
            <sz val="10"/>
            <color indexed="81"/>
            <rFont val="ＭＳ Ｐゴシック"/>
            <family val="3"/>
            <charset val="128"/>
          </rPr>
          <t>ｙyyｙ/ｍｍ/ｄｄで入力</t>
        </r>
      </text>
    </comment>
    <comment ref="Q38" authorId="0" shapeId="0" xr:uid="{0014EDB0-80D9-4CA3-A35B-F3400AA1BF78}">
      <text>
        <r>
          <rPr>
            <sz val="10"/>
            <color indexed="81"/>
            <rFont val="ＭＳ Ｐゴシック"/>
            <family val="3"/>
            <charset val="128"/>
          </rPr>
          <t>ｙyyｙ/ｍｍ/ｄｄで入力</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 authorId="0" shapeId="0" xr:uid="{DE19C7F7-B8F6-49F3-A54F-B6AC83D48EDC}">
      <text>
        <r>
          <rPr>
            <b/>
            <sz val="10"/>
            <color indexed="10"/>
            <rFont val="MS P ゴシック"/>
            <family val="3"/>
            <charset val="128"/>
          </rPr>
          <t>人的/物的を選択
（事故種によりフォーマットが異なります）</t>
        </r>
      </text>
    </comment>
    <comment ref="C6" authorId="0" shapeId="0" xr:uid="{82AEB55E-9894-42AA-85EE-708F9478C379}">
      <text>
        <r>
          <rPr>
            <sz val="9"/>
            <color indexed="81"/>
            <rFont val="MS P ゴシック"/>
            <family val="3"/>
            <charset val="128"/>
          </rPr>
          <t>業務発注課をプルダウンで選択</t>
        </r>
      </text>
    </comment>
    <comment ref="G6" authorId="0" shapeId="0" xr:uid="{7E79A237-8FD1-4391-9581-AD8CA3A92AF2}">
      <text>
        <r>
          <rPr>
            <sz val="9"/>
            <color indexed="81"/>
            <rFont val="MS P ゴシック"/>
            <family val="3"/>
            <charset val="128"/>
          </rPr>
          <t>現場業務の管理/担当課をプルダウンで選択</t>
        </r>
      </text>
    </comment>
    <comment ref="C8" authorId="0" shapeId="0" xr:uid="{4F03DC7C-D655-4E0C-A9C4-611CD6FD4F86}">
      <text>
        <r>
          <rPr>
            <sz val="10"/>
            <color indexed="81"/>
            <rFont val="MS P ゴシック"/>
            <family val="3"/>
            <charset val="128"/>
          </rPr>
          <t>プルダウンで選択</t>
        </r>
      </text>
    </comment>
    <comment ref="E8" authorId="0" shapeId="0" xr:uid="{28BADA04-125E-44A3-B464-9034C0FAB990}">
      <text>
        <r>
          <rPr>
            <sz val="10"/>
            <color indexed="81"/>
            <rFont val="MS P ゴシック"/>
            <family val="3"/>
            <charset val="128"/>
          </rPr>
          <t>プルダウンで選択</t>
        </r>
      </text>
    </comment>
    <comment ref="G8" authorId="0" shapeId="0" xr:uid="{2AEE31DA-89BB-43FC-BBBF-7A7723B9D8A4}">
      <text>
        <r>
          <rPr>
            <sz val="10"/>
            <color indexed="81"/>
            <rFont val="MS P ゴシック"/>
            <family val="3"/>
            <charset val="128"/>
          </rPr>
          <t>起因物番号を入力</t>
        </r>
      </text>
    </comment>
    <comment ref="I9" authorId="0" shapeId="0" xr:uid="{F61A06A5-6383-430E-A2DA-36398334DB40}">
      <text>
        <r>
          <rPr>
            <sz val="10"/>
            <color indexed="81"/>
            <rFont val="MS P ゴシック"/>
            <family val="3"/>
            <charset val="128"/>
          </rPr>
          <t>プルダウンで選択</t>
        </r>
      </text>
    </comment>
    <comment ref="K9" authorId="0" shapeId="0" xr:uid="{357FEF5E-0D62-49BC-8A1B-C38EA247FF4E}">
      <text>
        <r>
          <rPr>
            <sz val="10"/>
            <color indexed="81"/>
            <rFont val="MS P ゴシック"/>
            <family val="3"/>
            <charset val="128"/>
          </rPr>
          <t>数字のみを入力</t>
        </r>
      </text>
    </comment>
    <comment ref="C10" authorId="0" shapeId="0" xr:uid="{B9A042FE-2DA5-4F7A-8173-7B91A83F5E8C}">
      <text>
        <r>
          <rPr>
            <sz val="10"/>
            <color indexed="81"/>
            <rFont val="ＭＳ Ｐゴシック"/>
            <family val="3"/>
            <charset val="128"/>
          </rPr>
          <t>ｙyyｙ/ｍｍ/ｄｄで入力</t>
        </r>
      </text>
    </comment>
    <comment ref="E10" authorId="0" shapeId="0" xr:uid="{701AC528-813B-46F2-93C1-B208166551DA}">
      <text>
        <r>
          <rPr>
            <sz val="10"/>
            <color indexed="81"/>
            <rFont val="MS P ゴシック"/>
            <family val="3"/>
            <charset val="128"/>
          </rPr>
          <t>hh:mmで入力</t>
        </r>
      </text>
    </comment>
    <comment ref="G10" authorId="0" shapeId="0" xr:uid="{40EED024-79BD-424B-AE82-56D98B84D509}">
      <text>
        <r>
          <rPr>
            <sz val="10"/>
            <color indexed="81"/>
            <rFont val="MS P ゴシック"/>
            <family val="3"/>
            <charset val="128"/>
          </rPr>
          <t>プルダウンで選択</t>
        </r>
      </text>
    </comment>
    <comment ref="C12" authorId="0" shapeId="0" xr:uid="{70A2F454-739E-4CED-A1FF-253A93DE9A07}">
      <text>
        <r>
          <rPr>
            <sz val="10"/>
            <color indexed="81"/>
            <rFont val="MS P ゴシック"/>
            <family val="3"/>
            <charset val="128"/>
          </rPr>
          <t>プルダウンで選択</t>
        </r>
      </text>
    </comment>
    <comment ref="D12" authorId="0" shapeId="0" xr:uid="{F4B738C4-8627-462B-94AC-615ADDE488CC}">
      <text>
        <r>
          <rPr>
            <sz val="10"/>
            <color indexed="81"/>
            <rFont val="MS P ゴシック"/>
            <family val="3"/>
            <charset val="128"/>
          </rPr>
          <t>プルダウンで選択</t>
        </r>
      </text>
    </comment>
    <comment ref="E15" authorId="0" shapeId="0" xr:uid="{EC63AF65-8A03-4DCD-934B-5125C32F6BAD}">
      <text>
        <r>
          <rPr>
            <sz val="10"/>
            <color indexed="81"/>
            <rFont val="MS P ゴシック"/>
            <family val="3"/>
            <charset val="128"/>
          </rPr>
          <t>プルダウンで選択</t>
        </r>
      </text>
    </comment>
    <comment ref="F15" authorId="0" shapeId="0" xr:uid="{76993921-87EB-461F-837E-9CD789ACE48A}">
      <text>
        <r>
          <rPr>
            <sz val="10"/>
            <color indexed="81"/>
            <rFont val="MS P ゴシック"/>
            <family val="3"/>
            <charset val="128"/>
          </rPr>
          <t>数字のみを入力</t>
        </r>
      </text>
    </comment>
    <comment ref="J15" authorId="0" shapeId="0" xr:uid="{DC15FF50-6A7D-4F04-BF37-916A6100D655}">
      <text>
        <r>
          <rPr>
            <sz val="10"/>
            <color indexed="81"/>
            <rFont val="MS P ゴシック"/>
            <family val="3"/>
            <charset val="128"/>
          </rPr>
          <t>プルダウンで選択</t>
        </r>
      </text>
    </comment>
    <comment ref="K15" authorId="0" shapeId="0" xr:uid="{8CB58320-6805-4FD1-8069-D0958FB27813}">
      <text>
        <r>
          <rPr>
            <sz val="10"/>
            <color indexed="81"/>
            <rFont val="MS P ゴシック"/>
            <family val="3"/>
            <charset val="128"/>
          </rPr>
          <t>プルダウンで選択</t>
        </r>
      </text>
    </comment>
    <comment ref="E17" authorId="0" shapeId="0" xr:uid="{1C9B2096-7181-44BC-834C-86961E41AD71}">
      <text>
        <r>
          <rPr>
            <sz val="10"/>
            <color indexed="81"/>
            <rFont val="MS P ゴシック"/>
            <family val="3"/>
            <charset val="128"/>
          </rPr>
          <t>事故当事者所属会社の左列で○を選択</t>
        </r>
      </text>
    </comment>
    <comment ref="E18" authorId="0" shapeId="0" xr:uid="{7326FDB6-DEDB-4D78-A3C4-03BAB2D64B8C}">
      <text>
        <r>
          <rPr>
            <sz val="10"/>
            <color indexed="81"/>
            <rFont val="MS P ゴシック"/>
            <family val="3"/>
            <charset val="128"/>
          </rPr>
          <t>事故当事者所属会社の左列で○を選択</t>
        </r>
      </text>
    </comment>
    <comment ref="E19" authorId="0" shapeId="0" xr:uid="{9D6F481E-3595-48ED-9A9F-D12110E867B6}">
      <text>
        <r>
          <rPr>
            <sz val="10"/>
            <color indexed="81"/>
            <rFont val="MS P ゴシック"/>
            <family val="3"/>
            <charset val="128"/>
          </rPr>
          <t xml:space="preserve">事故当事者所属会社の左列で○を選択
4次下請以降の場合は、3次下請会社名に
続けて入力
</t>
        </r>
      </text>
    </comment>
    <comment ref="F21" authorId="0" shapeId="0" xr:uid="{7BDA3C9E-733A-4E41-BC24-1E8CE195DBDC}">
      <text>
        <r>
          <rPr>
            <sz val="10"/>
            <color indexed="81"/>
            <rFont val="MS P ゴシック"/>
            <family val="3"/>
            <charset val="128"/>
          </rPr>
          <t>プルダウンで選択</t>
        </r>
      </text>
    </comment>
    <comment ref="C22" authorId="0" shapeId="0" xr:uid="{F665C493-4260-4222-9647-3DA3AAEA092A}">
      <text>
        <r>
          <rPr>
            <sz val="10"/>
            <color indexed="81"/>
            <rFont val="MS P ゴシック"/>
            <family val="3"/>
            <charset val="128"/>
          </rPr>
          <t>40文字程度で事故の概要を記入</t>
        </r>
      </text>
    </comment>
    <comment ref="D34" authorId="0" shapeId="0" xr:uid="{969779FE-C435-4801-81F1-CF225409621F}">
      <text>
        <r>
          <rPr>
            <sz val="10"/>
            <color indexed="81"/>
            <rFont val="MS P ゴシック"/>
            <family val="3"/>
            <charset val="128"/>
          </rPr>
          <t>プルダウンで選択</t>
        </r>
      </text>
    </comment>
    <comment ref="J34" authorId="0" shapeId="0" xr:uid="{849C6837-7152-43A2-9475-04E0E136C7F6}">
      <text>
        <r>
          <rPr>
            <sz val="10"/>
            <color indexed="81"/>
            <rFont val="MS P ゴシック"/>
            <family val="3"/>
            <charset val="128"/>
          </rPr>
          <t>プルダウンで選択</t>
        </r>
      </text>
    </comment>
    <comment ref="C36" authorId="0" shapeId="0" xr:uid="{404E2D9E-0FC5-460D-9255-075857F36103}">
      <text>
        <r>
          <rPr>
            <sz val="10"/>
            <color indexed="81"/>
            <rFont val="ＭＳ Ｐゴシック"/>
            <family val="3"/>
            <charset val="128"/>
          </rPr>
          <t>ｙyyｙ/ｍｍ/ｄｄで入力</t>
        </r>
      </text>
    </comment>
    <comment ref="C37" authorId="0" shapeId="0" xr:uid="{CDF4FA3E-C950-4AF0-9791-AE08BA19DA5F}">
      <text>
        <r>
          <rPr>
            <sz val="10"/>
            <color indexed="81"/>
            <rFont val="MS P ゴシック"/>
            <family val="3"/>
            <charset val="128"/>
          </rPr>
          <t>hh:mmで入力</t>
        </r>
      </text>
    </comment>
    <comment ref="O38" authorId="0" shapeId="0" xr:uid="{2824F039-7EB8-42BB-9F76-2DB32D2F4215}">
      <text>
        <r>
          <rPr>
            <sz val="10"/>
            <color indexed="81"/>
            <rFont val="ＭＳ Ｐゴシック"/>
            <family val="3"/>
            <charset val="128"/>
          </rPr>
          <t>ｙyyｙ/ｍｍ/ｄｄで入力</t>
        </r>
      </text>
    </comment>
    <comment ref="Q38" authorId="0" shapeId="0" xr:uid="{E91D9CA2-A926-4822-B2CC-5AA6E4B36CC4}">
      <text>
        <r>
          <rPr>
            <sz val="10"/>
            <color indexed="81"/>
            <rFont val="ＭＳ Ｐゴシック"/>
            <family val="3"/>
            <charset val="128"/>
          </rPr>
          <t>ｙyyｙ/ｍｍ/ｄｄで入力</t>
        </r>
      </text>
    </comment>
  </commentList>
</comments>
</file>

<file path=xl/sharedStrings.xml><?xml version="1.0" encoding="utf-8"?>
<sst xmlns="http://schemas.openxmlformats.org/spreadsheetml/2006/main" count="1573" uniqueCount="719">
  <si>
    <t>人的</t>
    <rPh sb="0" eb="2">
      <t>ジンテキ</t>
    </rPh>
    <phoneticPr fontId="8"/>
  </si>
  <si>
    <t xml:space="preserve">工 事 等 事 故 カ ル テ </t>
    <rPh sb="0" eb="1">
      <t>コウ</t>
    </rPh>
    <rPh sb="2" eb="3">
      <t>コト</t>
    </rPh>
    <rPh sb="4" eb="5">
      <t>トウ</t>
    </rPh>
    <phoneticPr fontId="8"/>
  </si>
  <si>
    <t>契約件名：</t>
    <rPh sb="0" eb="2">
      <t>ケイヤク</t>
    </rPh>
    <rPh sb="2" eb="4">
      <t>ケンメイ</t>
    </rPh>
    <phoneticPr fontId="8"/>
  </si>
  <si>
    <t>受注者名：</t>
    <rPh sb="0" eb="3">
      <t>ジュチュウシャ</t>
    </rPh>
    <rPh sb="3" eb="4">
      <t>メイ</t>
    </rPh>
    <phoneticPr fontId="8"/>
  </si>
  <si>
    <t>Ver.</t>
    <phoneticPr fontId="8"/>
  </si>
  <si>
    <t>発生日時：</t>
    <rPh sb="0" eb="2">
      <t>ハッセイ</t>
    </rPh>
    <rPh sb="2" eb="4">
      <t>ニチジ</t>
    </rPh>
    <phoneticPr fontId="8"/>
  </si>
  <si>
    <r>
      <rPr>
        <sz val="9"/>
        <rFont val="ＭＳ Ｐゴシック"/>
        <family val="3"/>
        <charset val="128"/>
      </rPr>
      <t xml:space="preserve">環境省
</t>
    </r>
    <r>
      <rPr>
        <sz val="11"/>
        <rFont val="ＭＳ Ｐゴシック"/>
        <family val="3"/>
        <charset val="128"/>
      </rPr>
      <t>発注課</t>
    </r>
    <rPh sb="0" eb="3">
      <t>カンキョウショウ</t>
    </rPh>
    <rPh sb="4" eb="6">
      <t>ハッチュウ</t>
    </rPh>
    <rPh sb="6" eb="7">
      <t>カ</t>
    </rPh>
    <phoneticPr fontId="8"/>
  </si>
  <si>
    <r>
      <rPr>
        <sz val="9"/>
        <rFont val="ＭＳ Ｐゴシック"/>
        <family val="3"/>
        <charset val="128"/>
      </rPr>
      <t>環境省</t>
    </r>
    <r>
      <rPr>
        <sz val="11"/>
        <rFont val="ＭＳ Ｐゴシック"/>
        <family val="3"/>
        <charset val="128"/>
      </rPr>
      <t xml:space="preserve">
現場担当</t>
    </r>
    <rPh sb="4" eb="6">
      <t>ゲンバ</t>
    </rPh>
    <rPh sb="6" eb="8">
      <t>タントウ</t>
    </rPh>
    <phoneticPr fontId="8"/>
  </si>
  <si>
    <r>
      <rPr>
        <sz val="9"/>
        <rFont val="ＭＳ Ｐゴシック"/>
        <family val="3"/>
        <charset val="128"/>
      </rPr>
      <t>環境省</t>
    </r>
    <r>
      <rPr>
        <sz val="11"/>
        <rFont val="ＭＳ Ｐゴシック"/>
        <family val="3"/>
        <charset val="128"/>
      </rPr>
      <t xml:space="preserve">
</t>
    </r>
    <r>
      <rPr>
        <sz val="10"/>
        <rFont val="ＭＳ Ｐゴシック"/>
        <family val="3"/>
        <charset val="128"/>
      </rPr>
      <t>主任監督員名</t>
    </r>
    <rPh sb="4" eb="6">
      <t>シュニン</t>
    </rPh>
    <rPh sb="6" eb="8">
      <t>カントク</t>
    </rPh>
    <rPh sb="8" eb="9">
      <t>イン</t>
    </rPh>
    <rPh sb="9" eb="10">
      <t>ナ</t>
    </rPh>
    <phoneticPr fontId="8"/>
  </si>
  <si>
    <t>項　目</t>
    <rPh sb="0" eb="1">
      <t>コウ</t>
    </rPh>
    <rPh sb="2" eb="3">
      <t>メ</t>
    </rPh>
    <phoneticPr fontId="8"/>
  </si>
  <si>
    <t>内容（簡潔に記載）</t>
    <rPh sb="0" eb="2">
      <t>ナイヨウ</t>
    </rPh>
    <rPh sb="3" eb="5">
      <t>カンケツ</t>
    </rPh>
    <rPh sb="6" eb="8">
      <t>キサイ</t>
    </rPh>
    <phoneticPr fontId="8"/>
  </si>
  <si>
    <t>事故の型</t>
    <phoneticPr fontId="8"/>
  </si>
  <si>
    <t>交通事故の分類</t>
    <rPh sb="0" eb="2">
      <t>コウツウ</t>
    </rPh>
    <rPh sb="2" eb="4">
      <t>ジコ</t>
    </rPh>
    <rPh sb="5" eb="7">
      <t>ブンルイ</t>
    </rPh>
    <phoneticPr fontId="8"/>
  </si>
  <si>
    <t>起因物</t>
    <phoneticPr fontId="8"/>
  </si>
  <si>
    <t>災害
発生
原因等</t>
    <rPh sb="0" eb="2">
      <t>サイガイ</t>
    </rPh>
    <rPh sb="3" eb="5">
      <t>ハッセイ</t>
    </rPh>
    <rPh sb="6" eb="8">
      <t>ゲンイン</t>
    </rPh>
    <rPh sb="8" eb="9">
      <t>ナド</t>
    </rPh>
    <phoneticPr fontId="8"/>
  </si>
  <si>
    <t>原因</t>
    <rPh sb="0" eb="2">
      <t>ゲンイン</t>
    </rPh>
    <phoneticPr fontId="8"/>
  </si>
  <si>
    <t>発生日時</t>
    <rPh sb="0" eb="2">
      <t>ハッセイ</t>
    </rPh>
    <rPh sb="2" eb="4">
      <t>ニチジ</t>
    </rPh>
    <phoneticPr fontId="8"/>
  </si>
  <si>
    <t>日付</t>
    <rPh sb="0" eb="2">
      <t>ヒヅケ</t>
    </rPh>
    <phoneticPr fontId="8"/>
  </si>
  <si>
    <t>時刻</t>
    <rPh sb="0" eb="2">
      <t>ジコク</t>
    </rPh>
    <phoneticPr fontId="8"/>
  </si>
  <si>
    <t>就業等区分</t>
    <rPh sb="0" eb="2">
      <t>シュウギョウ</t>
    </rPh>
    <rPh sb="2" eb="3">
      <t>トウ</t>
    </rPh>
    <rPh sb="3" eb="5">
      <t>クブン</t>
    </rPh>
    <phoneticPr fontId="8"/>
  </si>
  <si>
    <t>天候</t>
  </si>
  <si>
    <t>気温</t>
    <rPh sb="0" eb="2">
      <t>キオン</t>
    </rPh>
    <phoneticPr fontId="8"/>
  </si>
  <si>
    <t>発生場所</t>
    <rPh sb="0" eb="2">
      <t>ハッセイ</t>
    </rPh>
    <rPh sb="2" eb="3">
      <t>バ</t>
    </rPh>
    <rPh sb="3" eb="4">
      <t>ショ</t>
    </rPh>
    <phoneticPr fontId="8"/>
  </si>
  <si>
    <t>市・郡</t>
    <rPh sb="0" eb="1">
      <t>シ</t>
    </rPh>
    <rPh sb="2" eb="3">
      <t>グン</t>
    </rPh>
    <phoneticPr fontId="8"/>
  </si>
  <si>
    <t>区・町・村</t>
    <rPh sb="0" eb="1">
      <t>ク</t>
    </rPh>
    <rPh sb="2" eb="3">
      <t>チョウ</t>
    </rPh>
    <rPh sb="4" eb="5">
      <t>ムラ</t>
    </rPh>
    <phoneticPr fontId="8"/>
  </si>
  <si>
    <t>発生場所の所在地</t>
    <phoneticPr fontId="8"/>
  </si>
  <si>
    <t>要因</t>
    <rPh sb="0" eb="2">
      <t>ヨウイン</t>
    </rPh>
    <phoneticPr fontId="8"/>
  </si>
  <si>
    <t>契約件名</t>
    <rPh sb="0" eb="2">
      <t>ケイヤク</t>
    </rPh>
    <rPh sb="2" eb="4">
      <t>ケンメイ</t>
    </rPh>
    <phoneticPr fontId="8"/>
  </si>
  <si>
    <t>受注者名</t>
    <rPh sb="0" eb="3">
      <t>ジュチュウシャ</t>
    </rPh>
    <rPh sb="3" eb="4">
      <t>ナ</t>
    </rPh>
    <phoneticPr fontId="8"/>
  </si>
  <si>
    <t>氏　　名</t>
    <rPh sb="0" eb="1">
      <t>シ</t>
    </rPh>
    <rPh sb="3" eb="4">
      <t>メイ</t>
    </rPh>
    <phoneticPr fontId="8"/>
  </si>
  <si>
    <t>性別</t>
    <rPh sb="0" eb="2">
      <t>セイベツ</t>
    </rPh>
    <phoneticPr fontId="8"/>
  </si>
  <si>
    <t>年齢</t>
    <rPh sb="0" eb="2">
      <t>ネンレイ</t>
    </rPh>
    <phoneticPr fontId="8"/>
  </si>
  <si>
    <t>職種・職歴</t>
    <rPh sb="3" eb="5">
      <t>ショクレキ</t>
    </rPh>
    <phoneticPr fontId="8"/>
  </si>
  <si>
    <t>職種</t>
    <rPh sb="0" eb="2">
      <t>ショクシュ</t>
    </rPh>
    <phoneticPr fontId="8"/>
  </si>
  <si>
    <t>職種の経験</t>
    <rPh sb="0" eb="2">
      <t>ショクシュ</t>
    </rPh>
    <rPh sb="3" eb="5">
      <t>ケイケン</t>
    </rPh>
    <phoneticPr fontId="8"/>
  </si>
  <si>
    <t>当現場経験</t>
    <rPh sb="0" eb="1">
      <t>トウ</t>
    </rPh>
    <rPh sb="1" eb="3">
      <t>ゲンバ</t>
    </rPh>
    <rPh sb="3" eb="5">
      <t>ケイケン</t>
    </rPh>
    <phoneticPr fontId="8"/>
  </si>
  <si>
    <t>所属会社</t>
    <rPh sb="0" eb="2">
      <t>ショゾク</t>
    </rPh>
    <rPh sb="2" eb="4">
      <t>カイシャ</t>
    </rPh>
    <phoneticPr fontId="8"/>
  </si>
  <si>
    <t>元請けとの関係</t>
    <rPh sb="0" eb="2">
      <t>モトウ</t>
    </rPh>
    <rPh sb="5" eb="7">
      <t>カンケイ</t>
    </rPh>
    <phoneticPr fontId="8"/>
  </si>
  <si>
    <t>当事者所属会社</t>
    <rPh sb="0" eb="3">
      <t>トウジシャ</t>
    </rPh>
    <rPh sb="3" eb="5">
      <t>ショゾク</t>
    </rPh>
    <rPh sb="5" eb="7">
      <t>ガイシャ</t>
    </rPh>
    <phoneticPr fontId="8"/>
  </si>
  <si>
    <t>会社名（当事者所属会社より上位の会社をすべて記入）</t>
    <rPh sb="0" eb="3">
      <t>カイシャメイ</t>
    </rPh>
    <phoneticPr fontId="8"/>
  </si>
  <si>
    <t>１次下請</t>
    <rPh sb="1" eb="2">
      <t>ジ</t>
    </rPh>
    <rPh sb="2" eb="3">
      <t>シタ</t>
    </rPh>
    <rPh sb="3" eb="4">
      <t>ウ</t>
    </rPh>
    <phoneticPr fontId="8"/>
  </si>
  <si>
    <t>再発
防止
対策</t>
    <rPh sb="0" eb="2">
      <t>サイハツ</t>
    </rPh>
    <rPh sb="3" eb="5">
      <t>ボウシ</t>
    </rPh>
    <rPh sb="6" eb="8">
      <t>タイサク</t>
    </rPh>
    <phoneticPr fontId="8"/>
  </si>
  <si>
    <t>実施箇所</t>
    <rPh sb="0" eb="2">
      <t>ジッシ</t>
    </rPh>
    <rPh sb="2" eb="4">
      <t>カショ</t>
    </rPh>
    <phoneticPr fontId="8"/>
  </si>
  <si>
    <t>実施事項（予定も含む）（注１）</t>
    <rPh sb="0" eb="2">
      <t>ジッシ</t>
    </rPh>
    <rPh sb="2" eb="4">
      <t>ジコウ</t>
    </rPh>
    <rPh sb="5" eb="7">
      <t>ヨテイ</t>
    </rPh>
    <rPh sb="8" eb="9">
      <t>フク</t>
    </rPh>
    <rPh sb="12" eb="13">
      <t>チュウ</t>
    </rPh>
    <phoneticPr fontId="8"/>
  </si>
  <si>
    <t>実施日（予定日）</t>
    <rPh sb="0" eb="2">
      <t>ジッシ</t>
    </rPh>
    <rPh sb="2" eb="3">
      <t>ヒ</t>
    </rPh>
    <rPh sb="4" eb="6">
      <t>ヨテイ</t>
    </rPh>
    <rPh sb="6" eb="7">
      <t>ヒ</t>
    </rPh>
    <phoneticPr fontId="8"/>
  </si>
  <si>
    <t>実施責任者</t>
    <rPh sb="0" eb="2">
      <t>ジッシ</t>
    </rPh>
    <rPh sb="2" eb="5">
      <t>セキニンシャ</t>
    </rPh>
    <phoneticPr fontId="8"/>
  </si>
  <si>
    <t>２次下請</t>
    <rPh sb="1" eb="2">
      <t>ジ</t>
    </rPh>
    <rPh sb="2" eb="3">
      <t>シタ</t>
    </rPh>
    <rPh sb="3" eb="4">
      <t>ウ</t>
    </rPh>
    <phoneticPr fontId="8"/>
  </si>
  <si>
    <t>３次下請</t>
    <rPh sb="1" eb="2">
      <t>ジ</t>
    </rPh>
    <rPh sb="2" eb="3">
      <t>シタ</t>
    </rPh>
    <rPh sb="3" eb="4">
      <t>ウ</t>
    </rPh>
    <phoneticPr fontId="8"/>
  </si>
  <si>
    <t>当該災害
発生場所</t>
    <rPh sb="0" eb="2">
      <t>トウガイ</t>
    </rPh>
    <rPh sb="2" eb="4">
      <t>サイガイ</t>
    </rPh>
    <rPh sb="5" eb="7">
      <t>ハッセイ</t>
    </rPh>
    <rPh sb="7" eb="9">
      <t>バショ</t>
    </rPh>
    <phoneticPr fontId="8"/>
  </si>
  <si>
    <t>事故の概要</t>
    <rPh sb="0" eb="2">
      <t>ジコ</t>
    </rPh>
    <rPh sb="3" eb="5">
      <t>ガイヨウ</t>
    </rPh>
    <phoneticPr fontId="8"/>
  </si>
  <si>
    <t>事故の詳細</t>
    <rPh sb="0" eb="2">
      <t>ジコ</t>
    </rPh>
    <rPh sb="3" eb="5">
      <t>ショウサイ</t>
    </rPh>
    <phoneticPr fontId="8"/>
  </si>
  <si>
    <t>教育
訓練
等</t>
    <rPh sb="0" eb="2">
      <t>キョウイク</t>
    </rPh>
    <rPh sb="3" eb="5">
      <t>クンレン</t>
    </rPh>
    <rPh sb="6" eb="7">
      <t>ナド</t>
    </rPh>
    <phoneticPr fontId="8"/>
  </si>
  <si>
    <t>事故後に
取った措置</t>
    <rPh sb="0" eb="2">
      <t>ジコ</t>
    </rPh>
    <rPh sb="2" eb="3">
      <t>ゴ</t>
    </rPh>
    <rPh sb="5" eb="6">
      <t>ト</t>
    </rPh>
    <rPh sb="8" eb="10">
      <t>ソチ</t>
    </rPh>
    <phoneticPr fontId="8"/>
  </si>
  <si>
    <t>通報先</t>
    <rPh sb="0" eb="2">
      <t>ツウホウ</t>
    </rPh>
    <rPh sb="2" eb="3">
      <t>サキ</t>
    </rPh>
    <phoneticPr fontId="8"/>
  </si>
  <si>
    <t>警察署名</t>
    <rPh sb="0" eb="2">
      <t>ケイサツ</t>
    </rPh>
    <rPh sb="2" eb="3">
      <t>ショ</t>
    </rPh>
    <rPh sb="3" eb="4">
      <t>メイ</t>
    </rPh>
    <phoneticPr fontId="8"/>
  </si>
  <si>
    <t>消防署名</t>
    <rPh sb="0" eb="3">
      <t>ショウボウショ</t>
    </rPh>
    <rPh sb="3" eb="4">
      <t>メイ</t>
    </rPh>
    <phoneticPr fontId="8"/>
  </si>
  <si>
    <t>労働基準
監督署名</t>
    <rPh sb="0" eb="2">
      <t>ロウドウ</t>
    </rPh>
    <rPh sb="2" eb="4">
      <t>キジュン</t>
    </rPh>
    <rPh sb="5" eb="8">
      <t>カントクショ</t>
    </rPh>
    <rPh sb="8" eb="9">
      <t>メイ</t>
    </rPh>
    <phoneticPr fontId="8"/>
  </si>
  <si>
    <t>その他</t>
    <rPh sb="2" eb="3">
      <t>タ</t>
    </rPh>
    <phoneticPr fontId="8"/>
  </si>
  <si>
    <t>監督署等からの指導等</t>
    <rPh sb="0" eb="3">
      <t>カントクショ</t>
    </rPh>
    <rPh sb="3" eb="4">
      <t>トウ</t>
    </rPh>
    <rPh sb="7" eb="9">
      <t>シドウ</t>
    </rPh>
    <rPh sb="9" eb="10">
      <t>ナド</t>
    </rPh>
    <phoneticPr fontId="8"/>
  </si>
  <si>
    <t>担当監督
職員等氏名</t>
    <rPh sb="0" eb="2">
      <t>タントウ</t>
    </rPh>
    <rPh sb="2" eb="4">
      <t>カントク</t>
    </rPh>
    <rPh sb="5" eb="7">
      <t>ショクイン</t>
    </rPh>
    <rPh sb="7" eb="8">
      <t>トウ</t>
    </rPh>
    <rPh sb="8" eb="10">
      <t>シメイ</t>
    </rPh>
    <phoneticPr fontId="8"/>
  </si>
  <si>
    <t>担当監督
職員所属課</t>
    <rPh sb="0" eb="2">
      <t>タントウ</t>
    </rPh>
    <rPh sb="2" eb="4">
      <t>カントク</t>
    </rPh>
    <rPh sb="5" eb="7">
      <t>ショクイン</t>
    </rPh>
    <rPh sb="7" eb="9">
      <t>ショゾク</t>
    </rPh>
    <rPh sb="9" eb="10">
      <t>カ</t>
    </rPh>
    <phoneticPr fontId="8"/>
  </si>
  <si>
    <t>報告者</t>
    <rPh sb="0" eb="2">
      <t>ホウコク</t>
    </rPh>
    <rPh sb="2" eb="3">
      <t>シャ</t>
    </rPh>
    <phoneticPr fontId="8"/>
  </si>
  <si>
    <t>所属、役職、氏名</t>
    <phoneticPr fontId="8"/>
  </si>
  <si>
    <t>添付資料（注２）</t>
    <rPh sb="0" eb="2">
      <t>テンプ</t>
    </rPh>
    <rPh sb="2" eb="4">
      <t>シリョウ</t>
    </rPh>
    <rPh sb="5" eb="6">
      <t>チュウ</t>
    </rPh>
    <phoneticPr fontId="8"/>
  </si>
  <si>
    <t>報告日時</t>
    <rPh sb="0" eb="2">
      <t>ホウコク</t>
    </rPh>
    <rPh sb="2" eb="3">
      <t>ビ</t>
    </rPh>
    <rPh sb="3" eb="4">
      <t>ジ</t>
    </rPh>
    <phoneticPr fontId="8"/>
  </si>
  <si>
    <t>連絡先</t>
    <phoneticPr fontId="8"/>
  </si>
  <si>
    <t>TEL</t>
    <phoneticPr fontId="8"/>
  </si>
  <si>
    <t>承認</t>
    <rPh sb="0" eb="2">
      <t>ショウニン</t>
    </rPh>
    <phoneticPr fontId="8"/>
  </si>
  <si>
    <t>環境省（主任監督員）</t>
    <phoneticPr fontId="8"/>
  </si>
  <si>
    <t>　受注者所属（担当部署）</t>
    <rPh sb="9" eb="11">
      <t>ブショ</t>
    </rPh>
    <phoneticPr fontId="8"/>
  </si>
  <si>
    <t>Eメール</t>
    <phoneticPr fontId="8"/>
  </si>
  <si>
    <t>備考</t>
    <rPh sb="0" eb="2">
      <t>ビコウ</t>
    </rPh>
    <phoneticPr fontId="8"/>
  </si>
  <si>
    <t>役職・氏名</t>
    <rPh sb="0" eb="2">
      <t>ヤクショク</t>
    </rPh>
    <rPh sb="3" eb="5">
      <t>シメイ</t>
    </rPh>
    <phoneticPr fontId="8"/>
  </si>
  <si>
    <t>注１）個人情報が含まれるため取扱いに注意すること。</t>
    <phoneticPr fontId="8"/>
  </si>
  <si>
    <t>注１）実施事項（予定も含む）については、実施済みの場合は実施最終日を記入し、実施予定の場合は（）に予定日を記入する。</t>
    <rPh sb="0" eb="1">
      <t>チュウ</t>
    </rPh>
    <rPh sb="20" eb="22">
      <t>ジッシ</t>
    </rPh>
    <rPh sb="22" eb="23">
      <t>ス</t>
    </rPh>
    <rPh sb="25" eb="27">
      <t>バアイ</t>
    </rPh>
    <rPh sb="28" eb="30">
      <t>ジッシ</t>
    </rPh>
    <rPh sb="30" eb="33">
      <t>サイシュウビ</t>
    </rPh>
    <rPh sb="34" eb="36">
      <t>キニュウ</t>
    </rPh>
    <rPh sb="38" eb="40">
      <t>ジッシ</t>
    </rPh>
    <rPh sb="40" eb="42">
      <t>ヨテイ</t>
    </rPh>
    <rPh sb="43" eb="45">
      <t>バアイ</t>
    </rPh>
    <rPh sb="49" eb="52">
      <t>ヨテイビ</t>
    </rPh>
    <rPh sb="53" eb="55">
      <t>キニュウ</t>
    </rPh>
    <phoneticPr fontId="8"/>
  </si>
  <si>
    <t>注２）事故発生時は速やかに工事等事故カルテを主任監督員に提出する。</t>
    <rPh sb="3" eb="5">
      <t>ジコ</t>
    </rPh>
    <rPh sb="5" eb="7">
      <t>ハッセイ</t>
    </rPh>
    <rPh sb="7" eb="8">
      <t>ジ</t>
    </rPh>
    <rPh sb="22" eb="24">
      <t>シュニン</t>
    </rPh>
    <phoneticPr fontId="8"/>
  </si>
  <si>
    <t>注２）労働基準監督署長に労働安全施行規則第96条又は97条関係の報告（様式第22号又は23号）をした場合は（写）を添付する。</t>
    <phoneticPr fontId="8"/>
  </si>
  <si>
    <t>注３）注２の写しの他、添付写真や資料がある場合はタイトル名を添付資料の欄に記載し資料は別に添付する。</t>
    <rPh sb="0" eb="1">
      <t>チュウ</t>
    </rPh>
    <rPh sb="3" eb="4">
      <t>チュウ</t>
    </rPh>
    <rPh sb="6" eb="7">
      <t>ウツ</t>
    </rPh>
    <rPh sb="9" eb="10">
      <t>ホカ</t>
    </rPh>
    <rPh sb="11" eb="13">
      <t>テンプ</t>
    </rPh>
    <rPh sb="13" eb="15">
      <t>シャシン</t>
    </rPh>
    <rPh sb="16" eb="18">
      <t>シリョウ</t>
    </rPh>
    <rPh sb="21" eb="23">
      <t>バアイ</t>
    </rPh>
    <rPh sb="28" eb="29">
      <t>メイ</t>
    </rPh>
    <rPh sb="30" eb="32">
      <t>テンプ</t>
    </rPh>
    <rPh sb="32" eb="34">
      <t>シリョウ</t>
    </rPh>
    <rPh sb="35" eb="36">
      <t>ラン</t>
    </rPh>
    <rPh sb="37" eb="39">
      <t>キサイ</t>
    </rPh>
    <rPh sb="40" eb="42">
      <t>シリョウ</t>
    </rPh>
    <rPh sb="43" eb="44">
      <t>ベツ</t>
    </rPh>
    <rPh sb="45" eb="47">
      <t>テンプ</t>
    </rPh>
    <phoneticPr fontId="8"/>
  </si>
  <si>
    <t>.</t>
    <phoneticPr fontId="8"/>
  </si>
  <si>
    <t>記入例</t>
    <rPh sb="0" eb="2">
      <t>キニュウ</t>
    </rPh>
    <rPh sb="2" eb="3">
      <t>レイ</t>
    </rPh>
    <phoneticPr fontId="29"/>
  </si>
  <si>
    <t>○○課</t>
    <rPh sb="2" eb="3">
      <t>カ</t>
    </rPh>
    <phoneticPr fontId="8"/>
  </si>
  <si>
    <t>○○支所</t>
    <rPh sb="2" eb="4">
      <t>シショ</t>
    </rPh>
    <phoneticPr fontId="8"/>
  </si>
  <si>
    <t>山田　太郎</t>
    <phoneticPr fontId="8"/>
  </si>
  <si>
    <t>はさまれ、巻き込まれ</t>
  </si>
  <si>
    <t>通勤時</t>
    <rPh sb="0" eb="3">
      <t>ツウキンジ</t>
    </rPh>
    <phoneticPr fontId="29"/>
  </si>
  <si>
    <t>双葉郡</t>
  </si>
  <si>
    <t>字○○　1234番地</t>
    <rPh sb="0" eb="1">
      <t>アザ</t>
    </rPh>
    <rPh sb="8" eb="10">
      <t>バンチ</t>
    </rPh>
    <phoneticPr fontId="29"/>
  </si>
  <si>
    <t>平成30年度○○市除染等工事</t>
    <rPh sb="0" eb="2">
      <t>ヘイセイ</t>
    </rPh>
    <rPh sb="4" eb="6">
      <t>ネンド</t>
    </rPh>
    <rPh sb="8" eb="9">
      <t>シ</t>
    </rPh>
    <rPh sb="9" eb="12">
      <t>ジョセントウ</t>
    </rPh>
    <rPh sb="12" eb="14">
      <t>コウジ</t>
    </rPh>
    <phoneticPr fontId="29"/>
  </si>
  <si>
    <t>○○・△△特定業務共同企業体</t>
    <rPh sb="5" eb="7">
      <t>トクテイ</t>
    </rPh>
    <rPh sb="7" eb="9">
      <t>ギョウム</t>
    </rPh>
    <rPh sb="9" eb="11">
      <t>キョウドウ</t>
    </rPh>
    <rPh sb="11" eb="14">
      <t>キギョウタイ</t>
    </rPh>
    <phoneticPr fontId="29"/>
  </si>
  <si>
    <t>鈴木　一郎</t>
    <rPh sb="0" eb="2">
      <t>スズキ</t>
    </rPh>
    <rPh sb="3" eb="5">
      <t>イチロウ</t>
    </rPh>
    <phoneticPr fontId="29"/>
  </si>
  <si>
    <t>男</t>
    <rPh sb="0" eb="1">
      <t>オトコ</t>
    </rPh>
    <phoneticPr fontId="29"/>
  </si>
  <si>
    <t>普通作業員</t>
    <rPh sb="0" eb="2">
      <t>フツウ</t>
    </rPh>
    <rPh sb="2" eb="5">
      <t>サギョウイン</t>
    </rPh>
    <phoneticPr fontId="29"/>
  </si>
  <si>
    <t>２５年以下</t>
    <rPh sb="2" eb="5">
      <t>ネンイカ</t>
    </rPh>
    <phoneticPr fontId="29"/>
  </si>
  <si>
    <t>～２ヶ月</t>
  </si>
  <si>
    <t>株式会社AAA</t>
    <rPh sb="0" eb="4">
      <t>カブシキガイシャ</t>
    </rPh>
    <phoneticPr fontId="29"/>
  </si>
  <si>
    <t>株式会社BBB</t>
    <rPh sb="0" eb="4">
      <t>カブシキガイシャ</t>
    </rPh>
    <phoneticPr fontId="29"/>
  </si>
  <si>
    <t>○</t>
  </si>
  <si>
    <t>CCC株式会社　→　有限会社DDD</t>
    <rPh sb="3" eb="7">
      <t>カブシキガイシャ</t>
    </rPh>
    <rPh sb="10" eb="14">
      <t>ユウゲンガイシャ</t>
    </rPh>
    <phoneticPr fontId="29"/>
  </si>
  <si>
    <t>右足親指損傷</t>
    <rPh sb="0" eb="2">
      <t>ミギアシ</t>
    </rPh>
    <rPh sb="2" eb="4">
      <t>オヤユビ</t>
    </rPh>
    <rPh sb="4" eb="6">
      <t>ソンショウ</t>
    </rPh>
    <phoneticPr fontId="29"/>
  </si>
  <si>
    <t>右足親指</t>
    <rPh sb="0" eb="4">
      <t>ミギアシオヤユビ</t>
    </rPh>
    <phoneticPr fontId="29"/>
  </si>
  <si>
    <t>1ヶ月</t>
    <rPh sb="2" eb="3">
      <t>ゲツ</t>
    </rPh>
    <phoneticPr fontId="29"/>
  </si>
  <si>
    <t>移動式クレーンでつり下げていたフレコンバックが落下し、足に当たった</t>
    <rPh sb="0" eb="3">
      <t>イドウシキ</t>
    </rPh>
    <rPh sb="10" eb="11">
      <t>サ</t>
    </rPh>
    <rPh sb="23" eb="25">
      <t>ラッカ</t>
    </rPh>
    <rPh sb="27" eb="28">
      <t>アシ</t>
    </rPh>
    <rPh sb="29" eb="30">
      <t>ア</t>
    </rPh>
    <phoneticPr fontId="29"/>
  </si>
  <si>
    <t>・○○解体物仮置場にて、ダンプトラックから解体廃棄物の入ったフレコンを下ろす作業をしていた。
・吊り下げていたフレコンが地上に達する寸前に振れ定置していたフレコンと作業員の左足が挟まった。
・直ちに作業員の左足を挟んだフレコンを取り除いた。</t>
    <phoneticPr fontId="29"/>
  </si>
  <si>
    <t xml:space="preserve">・作業を中止して、作業員を病院に連れていき診断を受けた。
・レントゲン写真により、左足の腓骨及び親指の骨折と判明した。　
・医師より本日から入院して明日手術で2週間程度の入院後にリハビリ等により就労まで約1ヶ月間必要と診断とされた。　
・合図者は吊り下げる前に立入禁止内に作業員等がいないことを指差呼称で安全を確認する。　　　　　　　　　　　　　　　　　　　　　　　　　　　　　　　　　　　　　　　　　・合図者は立入者がいた場合は直ちに停止の合図をクレーンのオペレーターに発する。　　　　　　　　　　　　　　　　　　　
</t>
    <phoneticPr fontId="29"/>
  </si>
  <si>
    <t>双葉</t>
  </si>
  <si>
    <t>富岡</t>
    <rPh sb="0" eb="2">
      <t>トミオカ</t>
    </rPh>
    <phoneticPr fontId="8"/>
  </si>
  <si>
    <t>山田　太郎</t>
    <rPh sb="0" eb="2">
      <t>ヤマダ</t>
    </rPh>
    <rPh sb="3" eb="5">
      <t>タロウ</t>
    </rPh>
    <phoneticPr fontId="29"/>
  </si>
  <si>
    <t>○○支所</t>
    <rPh sb="2" eb="4">
      <t>シショ</t>
    </rPh>
    <phoneticPr fontId="29"/>
  </si>
  <si>
    <t>○○JV　安全管理者　○○○○</t>
    <rPh sb="5" eb="7">
      <t>アンゼン</t>
    </rPh>
    <rPh sb="7" eb="10">
      <t>カンリシャ</t>
    </rPh>
    <phoneticPr fontId="29"/>
  </si>
  <si>
    <t>012-345-6789</t>
    <phoneticPr fontId="29"/>
  </si>
  <si>
    <t>abc@def</t>
    <phoneticPr fontId="29"/>
  </si>
  <si>
    <t>注２）事故発生時は速やかに工事等事故カルテを主任監督員に提出する。</t>
    <rPh sb="3" eb="5">
      <t>ジコ</t>
    </rPh>
    <rPh sb="5" eb="7">
      <t>ハッセイ</t>
    </rPh>
    <rPh sb="7" eb="8">
      <t>ジ</t>
    </rPh>
    <phoneticPr fontId="8"/>
  </si>
  <si>
    <t>物的</t>
    <rPh sb="0" eb="2">
      <t>ブッテキ</t>
    </rPh>
    <phoneticPr fontId="8"/>
  </si>
  <si>
    <t>渋滞でブレーキ操作が遅れた</t>
    <rPh sb="0" eb="2">
      <t>ジュウタイ</t>
    </rPh>
    <rPh sb="7" eb="9">
      <t>ソウサ</t>
    </rPh>
    <rPh sb="10" eb="11">
      <t>オク</t>
    </rPh>
    <phoneticPr fontId="29"/>
  </si>
  <si>
    <t>車輌損傷</t>
    <rPh sb="0" eb="2">
      <t>シャリョウ</t>
    </rPh>
    <rPh sb="2" eb="4">
      <t>ソンショウ</t>
    </rPh>
    <phoneticPr fontId="8"/>
  </si>
  <si>
    <t>運転操作不適</t>
    <rPh sb="0" eb="2">
      <t>ウンテン</t>
    </rPh>
    <rPh sb="2" eb="4">
      <t>ソウサ</t>
    </rPh>
    <rPh sb="4" eb="6">
      <t>フテキ</t>
    </rPh>
    <phoneticPr fontId="8"/>
  </si>
  <si>
    <t>乗用車(当事者私有者)</t>
    <rPh sb="0" eb="3">
      <t>ジョウヨウシャ</t>
    </rPh>
    <rPh sb="4" eb="7">
      <t>トウジシャ</t>
    </rPh>
    <rPh sb="7" eb="9">
      <t>シユウ</t>
    </rPh>
    <rPh sb="9" eb="10">
      <t>シャ</t>
    </rPh>
    <phoneticPr fontId="29"/>
  </si>
  <si>
    <t>南相馬市</t>
  </si>
  <si>
    <t>小高区</t>
    <rPh sb="0" eb="2">
      <t>コダカ</t>
    </rPh>
    <rPh sb="2" eb="3">
      <t>ク</t>
    </rPh>
    <phoneticPr fontId="8"/>
  </si>
  <si>
    <t>○○字○○　789番地</t>
    <rPh sb="2" eb="3">
      <t>アザ</t>
    </rPh>
    <rPh sb="9" eb="11">
      <t>バンチ</t>
    </rPh>
    <phoneticPr fontId="29"/>
  </si>
  <si>
    <t>・前の車輌は「止まらないだろう」「減速しないだろう」という思い込み
・2台前の車や対向車に目を向けていて、前車の注視を怠った
・考え事をしていた、疲れてぼーっとしていた</t>
    <rPh sb="1" eb="2">
      <t>マエ</t>
    </rPh>
    <rPh sb="3" eb="5">
      <t>シャリョウ</t>
    </rPh>
    <rPh sb="7" eb="8">
      <t>ト</t>
    </rPh>
    <rPh sb="17" eb="19">
      <t>ゲンソク</t>
    </rPh>
    <rPh sb="29" eb="30">
      <t>オモ</t>
    </rPh>
    <rPh sb="31" eb="32">
      <t>コ</t>
    </rPh>
    <rPh sb="36" eb="37">
      <t>ダイ</t>
    </rPh>
    <rPh sb="37" eb="38">
      <t>マエ</t>
    </rPh>
    <rPh sb="39" eb="40">
      <t>クルマ</t>
    </rPh>
    <rPh sb="41" eb="44">
      <t>タイコウシャ</t>
    </rPh>
    <rPh sb="45" eb="46">
      <t>メ</t>
    </rPh>
    <rPh sb="47" eb="48">
      <t>ム</t>
    </rPh>
    <rPh sb="53" eb="55">
      <t>ゼンシャ</t>
    </rPh>
    <rPh sb="56" eb="58">
      <t>チュウシ</t>
    </rPh>
    <rPh sb="59" eb="60">
      <t>オコタ</t>
    </rPh>
    <rPh sb="64" eb="65">
      <t>カンガ</t>
    </rPh>
    <rPh sb="66" eb="67">
      <t>ゴト</t>
    </rPh>
    <rPh sb="73" eb="74">
      <t>ツカ</t>
    </rPh>
    <phoneticPr fontId="29"/>
  </si>
  <si>
    <t>○○・△△・××特定業務共同企業体</t>
    <rPh sb="8" eb="10">
      <t>トクテイ</t>
    </rPh>
    <rPh sb="10" eb="12">
      <t>ギョウム</t>
    </rPh>
    <rPh sb="12" eb="14">
      <t>キョウドウ</t>
    </rPh>
    <rPh sb="14" eb="17">
      <t>キギョウタイ</t>
    </rPh>
    <phoneticPr fontId="29"/>
  </si>
  <si>
    <t>運転手（特殊）</t>
    <rPh sb="0" eb="3">
      <t>ウンテンシュ</t>
    </rPh>
    <rPh sb="4" eb="6">
      <t>トクシュ</t>
    </rPh>
    <phoneticPr fontId="29"/>
  </si>
  <si>
    <t>３年以下</t>
    <rPh sb="1" eb="2">
      <t>ネン</t>
    </rPh>
    <rPh sb="2" eb="4">
      <t>イカ</t>
    </rPh>
    <phoneticPr fontId="8"/>
  </si>
  <si>
    <t>２週間未満</t>
    <rPh sb="1" eb="2">
      <t>シュウ</t>
    </rPh>
    <rPh sb="2" eb="3">
      <t>カン</t>
    </rPh>
    <rPh sb="3" eb="5">
      <t>ミマン</t>
    </rPh>
    <phoneticPr fontId="8"/>
  </si>
  <si>
    <t>交差点に近づいたら、スピードを落として車間距離を確保し、前車の動き（特に右左折車）や信号などに十分目を配る。
常に「～かもしれない」を考えて運転を行う。</t>
    <phoneticPr fontId="29"/>
  </si>
  <si>
    <t>2019/7/9</t>
    <phoneticPr fontId="29"/>
  </si>
  <si>
    <t>○○</t>
    <phoneticPr fontId="29"/>
  </si>
  <si>
    <t>バンパーのゆがみ</t>
    <phoneticPr fontId="29"/>
  </si>
  <si>
    <t>車両前方</t>
    <rPh sb="0" eb="2">
      <t>シャリョウ</t>
    </rPh>
    <rPh sb="2" eb="4">
      <t>ゼンポウ</t>
    </rPh>
    <phoneticPr fontId="29"/>
  </si>
  <si>
    <t>5万円</t>
    <rPh sb="1" eb="3">
      <t>マンエン</t>
    </rPh>
    <phoneticPr fontId="29"/>
  </si>
  <si>
    <t>信号待ち渋滞における通勤車両の追突事故</t>
    <rPh sb="0" eb="2">
      <t>シンゴウ</t>
    </rPh>
    <rPh sb="2" eb="3">
      <t>マ</t>
    </rPh>
    <rPh sb="4" eb="6">
      <t>ジュウタイ</t>
    </rPh>
    <rPh sb="10" eb="12">
      <t>ツウキン</t>
    </rPh>
    <rPh sb="12" eb="14">
      <t>シャリョウ</t>
    </rPh>
    <rPh sb="15" eb="17">
      <t>ツイトツ</t>
    </rPh>
    <rPh sb="17" eb="19">
      <t>ジコ</t>
    </rPh>
    <phoneticPr fontId="29"/>
  </si>
  <si>
    <t>国道○○号線を走行中、ブレーキ操作が遅れたたために前方に停止していた一般車両に追突した。
事故当時、国道○○号線では通勤渋滞が発生しており、スピードを緩めた状態であったため、前方で停止していた車両に損害は発生しなかった。
当方車両はバンパーがゆがんだが、走行は可能な状態であった。</t>
    <phoneticPr fontId="29"/>
  </si>
  <si>
    <t xml:space="preserve">朝礼及び緊急安全ミーティングで、当該現場の作業従事者全てに事故の情報共有と注意喚起を行った。
通勤車両利用者に対し、特に気をつけるべき場所をマッピングした地図の配布を行った。
</t>
    <phoneticPr fontId="29"/>
  </si>
  <si>
    <t>2019/7/10</t>
    <phoneticPr fontId="29"/>
  </si>
  <si>
    <t>○○・××</t>
    <phoneticPr fontId="29"/>
  </si>
  <si>
    <t>南相馬警察署に連絡し、現場検証を行った。
○○様に電話にて事故発生の連絡を行った。</t>
    <phoneticPr fontId="29"/>
  </si>
  <si>
    <t>南相馬</t>
  </si>
  <si>
    <t>○○署</t>
    <rPh sb="2" eb="3">
      <t>ショ</t>
    </rPh>
    <phoneticPr fontId="29"/>
  </si>
  <si>
    <t>-</t>
  </si>
  <si>
    <t>○○支所　所長　○○○○</t>
    <rPh sb="2" eb="4">
      <t>シショ</t>
    </rPh>
    <rPh sb="5" eb="7">
      <t>ショチョウ</t>
    </rPh>
    <phoneticPr fontId="29"/>
  </si>
  <si>
    <t>NO.</t>
    <phoneticPr fontId="8"/>
  </si>
  <si>
    <t>事故型分類</t>
    <phoneticPr fontId="8"/>
  </si>
  <si>
    <t xml:space="preserve"> 説 明</t>
  </si>
  <si>
    <t>よくある例および留意事項</t>
    <rPh sb="4" eb="5">
      <t>レイ</t>
    </rPh>
    <rPh sb="8" eb="10">
      <t>リュウイ</t>
    </rPh>
    <rPh sb="10" eb="12">
      <t>ジコウ</t>
    </rPh>
    <phoneticPr fontId="8"/>
  </si>
  <si>
    <t>墜落、転落</t>
  </si>
  <si>
    <t>人が樹木、建築物、足場、機械、乗物、はしご、階段、斜面等から落ちることをいう。
乗っていた場所がくずれ、動揺して墜落した場合、砂ビン等による蟻地獄の場合を含む。
車両系機械などとともに転落した場合を含む。交通事故は除く。
感電して墜落した場合には感電に分類する。</t>
    <phoneticPr fontId="8"/>
  </si>
  <si>
    <t>屋根・荷台からの墜落。
法面での転落（転落せずにその場でこけただけは、2.転倒）。
側溝に足を踏み外しぶつけた場合は、3.激突。</t>
    <rPh sb="0" eb="2">
      <t>ヤネ</t>
    </rPh>
    <rPh sb="3" eb="5">
      <t>ニダイ</t>
    </rPh>
    <rPh sb="8" eb="10">
      <t>ツイラク</t>
    </rPh>
    <rPh sb="12" eb="14">
      <t>ノリメン</t>
    </rPh>
    <rPh sb="16" eb="18">
      <t>テンラク</t>
    </rPh>
    <rPh sb="19" eb="21">
      <t>テンラク</t>
    </rPh>
    <rPh sb="26" eb="27">
      <t>バ</t>
    </rPh>
    <rPh sb="37" eb="39">
      <t>テントウ</t>
    </rPh>
    <rPh sb="42" eb="44">
      <t>ソッコウ</t>
    </rPh>
    <rPh sb="45" eb="46">
      <t>アシ</t>
    </rPh>
    <rPh sb="47" eb="48">
      <t>フ</t>
    </rPh>
    <rPh sb="49" eb="50">
      <t>ハズ</t>
    </rPh>
    <rPh sb="55" eb="57">
      <t>バアイ</t>
    </rPh>
    <rPh sb="61" eb="63">
      <t>ゲキトツ</t>
    </rPh>
    <phoneticPr fontId="8"/>
  </si>
  <si>
    <t>転倒</t>
  </si>
  <si>
    <t>人がほぼ同一平面上でころぶ場合をいい、つまずき又はすべりにより倒れた場合等をいう。
車両系機械などとともに転倒した場合を含む。交通事故は除く。
感電して倒れた場合には感電に分類する。</t>
    <phoneticPr fontId="8"/>
  </si>
  <si>
    <t>段差や凹凸、凍結で転倒。
つまづいたが転倒せずに、筋を痛めたりくじいた場合は、19動作の反動、無理な動作。</t>
    <rPh sb="0" eb="2">
      <t>ダンサ</t>
    </rPh>
    <rPh sb="3" eb="5">
      <t>オウトツ</t>
    </rPh>
    <rPh sb="6" eb="8">
      <t>トウケツ</t>
    </rPh>
    <rPh sb="9" eb="11">
      <t>テントウ</t>
    </rPh>
    <rPh sb="19" eb="21">
      <t>テントウ</t>
    </rPh>
    <rPh sb="25" eb="26">
      <t>スジ</t>
    </rPh>
    <rPh sb="27" eb="28">
      <t>イタ</t>
    </rPh>
    <rPh sb="35" eb="37">
      <t>バアイ</t>
    </rPh>
    <phoneticPr fontId="8"/>
  </si>
  <si>
    <t>激突</t>
  </si>
  <si>
    <t>墜落、転落及び転倒を除き、人が主体となって静止物又は動いている物にあたった場合をいい、つり荷、機械の部分等に人からぶつかった場合、飛び降りた場合等をいう。
車両系機械などとともに激突した場合を含む。交通事故は除く。</t>
    <phoneticPr fontId="8"/>
  </si>
  <si>
    <t xml:space="preserve">足を踏み外し、どこかにぶつけて打撲、骨折。
ハンマーで自分の指等を打ちつけた。
</t>
    <rPh sb="15" eb="17">
      <t>ダボク</t>
    </rPh>
    <rPh sb="18" eb="20">
      <t>コッセツ</t>
    </rPh>
    <rPh sb="27" eb="29">
      <t>ジブン</t>
    </rPh>
    <rPh sb="30" eb="31">
      <t>ユビ</t>
    </rPh>
    <rPh sb="31" eb="32">
      <t>トウ</t>
    </rPh>
    <rPh sb="33" eb="34">
      <t>ウ</t>
    </rPh>
    <phoneticPr fontId="8"/>
  </si>
  <si>
    <t>飛来、落下</t>
  </si>
  <si>
    <t>飛んでくる物、落ちてくる物等が主体となって人にあたった場合をいう。研削といしの破裂、切断片、切削粉等の飛来、その他自分が持っていた物を足の上に落とした場合を含む。
容器等の破裂によるものは破裂に分類する。</t>
    <phoneticPr fontId="8"/>
  </si>
  <si>
    <t>草刈り機に飛ばされたもので、切創、打撲。
（自分たちで）落としたアオリ等で負傷した。
引っ掛かったロープや枝が反動で飛んできた。</t>
    <rPh sb="0" eb="2">
      <t>クサカ</t>
    </rPh>
    <rPh sb="3" eb="4">
      <t>キ</t>
    </rPh>
    <rPh sb="5" eb="6">
      <t>ト</t>
    </rPh>
    <rPh sb="14" eb="16">
      <t>セッソウ</t>
    </rPh>
    <rPh sb="17" eb="19">
      <t>ダボク</t>
    </rPh>
    <rPh sb="22" eb="24">
      <t>ジブン</t>
    </rPh>
    <rPh sb="28" eb="29">
      <t>オ</t>
    </rPh>
    <rPh sb="35" eb="36">
      <t>トウ</t>
    </rPh>
    <rPh sb="37" eb="39">
      <t>フショウ</t>
    </rPh>
    <rPh sb="43" eb="44">
      <t>ヒ</t>
    </rPh>
    <rPh sb="45" eb="46">
      <t>カ</t>
    </rPh>
    <rPh sb="53" eb="54">
      <t>エダ</t>
    </rPh>
    <rPh sb="55" eb="57">
      <t>ハンドウ</t>
    </rPh>
    <rPh sb="58" eb="59">
      <t>ト</t>
    </rPh>
    <phoneticPr fontId="8"/>
  </si>
  <si>
    <t>崩壊、倒壊</t>
  </si>
  <si>
    <t>堆積した物（灰等も含む）、足場、建築物等がくずれ落ち又は倒壊して人にあたった場合をいう。
立てかけてあった物が倒れた場合、落盤、なだれ、地すべり等の場合を含む。</t>
    <rPh sb="6" eb="7">
      <t>ハイ</t>
    </rPh>
    <phoneticPr fontId="8"/>
  </si>
  <si>
    <t>足場、解体家屋の壁の崩壊。</t>
    <rPh sb="0" eb="2">
      <t>アシバ</t>
    </rPh>
    <rPh sb="3" eb="5">
      <t>カイタイ</t>
    </rPh>
    <rPh sb="5" eb="7">
      <t>カオク</t>
    </rPh>
    <rPh sb="8" eb="9">
      <t>カベ</t>
    </rPh>
    <rPh sb="10" eb="12">
      <t>ホウカイ</t>
    </rPh>
    <phoneticPr fontId="8"/>
  </si>
  <si>
    <t>激突され</t>
  </si>
  <si>
    <t>飛来落下、崩壊、倒壊を除き、物が主体となって人にあたった場合をいう。
つり荷、動いている機械の部分などがあたった場合を含む。交通事故は除く。</t>
    <phoneticPr fontId="8"/>
  </si>
  <si>
    <t>吊荷がぶつかり足場から転落した場合は、1.墜落、転落。
ハンマーで相手の指等を打ちつけた。</t>
    <rPh sb="0" eb="1">
      <t>ツリ</t>
    </rPh>
    <rPh sb="1" eb="2">
      <t>ニ</t>
    </rPh>
    <rPh sb="7" eb="9">
      <t>アシバ</t>
    </rPh>
    <rPh sb="11" eb="13">
      <t>テンラク</t>
    </rPh>
    <rPh sb="15" eb="17">
      <t>バアイ</t>
    </rPh>
    <rPh sb="21" eb="23">
      <t>ツイラク</t>
    </rPh>
    <rPh sb="24" eb="26">
      <t>テンラク</t>
    </rPh>
    <rPh sb="33" eb="35">
      <t>アイテ</t>
    </rPh>
    <phoneticPr fontId="8"/>
  </si>
  <si>
    <t>はさまれ、巻き込まれ</t>
    <phoneticPr fontId="8"/>
  </si>
  <si>
    <t>物にはさまれる状態及び巻き込まれる状態でつぶされ、ねじられる等をいう。
プレスの金型、鍛造機のハンマ等による挫滅創等はここに分類する。
ひかれる場合を含む。交通事故は除く。</t>
    <phoneticPr fontId="8"/>
  </si>
  <si>
    <t>重機等に挟まれ。破砕機等に挟まれ。
吊荷に挟まれてつぶれた場合、打ったのみは、6.激突され。</t>
    <rPh sb="0" eb="2">
      <t>ジュウキ</t>
    </rPh>
    <rPh sb="2" eb="3">
      <t>トウ</t>
    </rPh>
    <rPh sb="4" eb="5">
      <t>ハサ</t>
    </rPh>
    <rPh sb="8" eb="10">
      <t>ハサイ</t>
    </rPh>
    <rPh sb="10" eb="11">
      <t>キ</t>
    </rPh>
    <rPh sb="11" eb="12">
      <t>トウ</t>
    </rPh>
    <rPh sb="13" eb="14">
      <t>ハサ</t>
    </rPh>
    <rPh sb="29" eb="31">
      <t>バアイ</t>
    </rPh>
    <rPh sb="32" eb="33">
      <t>ウ</t>
    </rPh>
    <rPh sb="41" eb="42">
      <t>ゲキ</t>
    </rPh>
    <rPh sb="42" eb="43">
      <t>トツ</t>
    </rPh>
    <phoneticPr fontId="8"/>
  </si>
  <si>
    <t>切れ、こすれ</t>
  </si>
  <si>
    <t>こすられる場合、こすられる状態で切られた場合等をいう。
刃物による切れ、工具取扱中の物体による切れ、こすれ等を含む。</t>
    <phoneticPr fontId="8"/>
  </si>
  <si>
    <t>カマ、ナタ、カッターによる切創。
笹等の植物による切創。
目でも、異物がこすられた場合以外は20.その他</t>
    <rPh sb="13" eb="15">
      <t>セッソウ</t>
    </rPh>
    <rPh sb="17" eb="18">
      <t>ササ</t>
    </rPh>
    <rPh sb="18" eb="19">
      <t>トウ</t>
    </rPh>
    <rPh sb="20" eb="22">
      <t>ショクブツ</t>
    </rPh>
    <rPh sb="25" eb="27">
      <t>セッソウ</t>
    </rPh>
    <rPh sb="29" eb="30">
      <t>メ</t>
    </rPh>
    <rPh sb="33" eb="35">
      <t>イブツ</t>
    </rPh>
    <rPh sb="41" eb="43">
      <t>バアイ</t>
    </rPh>
    <rPh sb="43" eb="45">
      <t>イガイ</t>
    </rPh>
    <rPh sb="51" eb="52">
      <t>タ</t>
    </rPh>
    <phoneticPr fontId="8"/>
  </si>
  <si>
    <t>踏み抜き</t>
  </si>
  <si>
    <t>くぎ、金属片等を踏み抜いた場合をいう。床、スレート等を踏み抜いたものを含む。踏み抜いて墜落した場合は墜落に分類する。</t>
  </si>
  <si>
    <t>踏むなど、のっかり刺さった場合。
飛んできたものが刺さった場合は、飛来。</t>
    <rPh sb="0" eb="1">
      <t>フ</t>
    </rPh>
    <rPh sb="9" eb="10">
      <t>サ</t>
    </rPh>
    <rPh sb="13" eb="15">
      <t>バアイ</t>
    </rPh>
    <rPh sb="17" eb="18">
      <t>ト</t>
    </rPh>
    <rPh sb="25" eb="26">
      <t>サ</t>
    </rPh>
    <rPh sb="29" eb="31">
      <t>バアイ</t>
    </rPh>
    <rPh sb="33" eb="35">
      <t>ヒライ</t>
    </rPh>
    <phoneticPr fontId="8"/>
  </si>
  <si>
    <t xml:space="preserve">おぼれ </t>
    <phoneticPr fontId="8"/>
  </si>
  <si>
    <t>水中に墜落しておぼれた場合を含む。</t>
  </si>
  <si>
    <t>高温・低温の物との接触</t>
    <phoneticPr fontId="8"/>
  </si>
  <si>
    <t>高温又は低温の物との接触をいう。高温又は低温の環境下にばく露された場合を含む。
［高温の場合］火炎、アーク、溶融状態の金属、湯、水蒸気等に接触した場合をいう。炉前作業の熱中症等高温環境下にばく露された場合を含む。
［低温の場合］冷凍庫内等低温の環境下にばく露された場合を含む。</t>
    <phoneticPr fontId="8"/>
  </si>
  <si>
    <t>熱中症</t>
    <rPh sb="0" eb="2">
      <t>ネッチュウ</t>
    </rPh>
    <rPh sb="2" eb="3">
      <t>ショウ</t>
    </rPh>
    <phoneticPr fontId="8"/>
  </si>
  <si>
    <t>有害物等との接触</t>
    <phoneticPr fontId="8"/>
  </si>
  <si>
    <t>放射線による被ばく、有害光線による障害、ＣＯ中毒、酸素欠乏症ならびに高気圧、低気圧等有害環境下にばく露された場合を含む。</t>
  </si>
  <si>
    <t>感電</t>
    <rPh sb="0" eb="2">
      <t>カンデン</t>
    </rPh>
    <phoneticPr fontId="8"/>
  </si>
  <si>
    <t>帯電体にふれ、又は放電により人が衝撃を受けた場合をいう。
［起因物との関係］金属製カバー、金属材料等を媒体として感電した場合の起因物は、これらが接触した当該設備、機械装置に分類する。</t>
    <phoneticPr fontId="8"/>
  </si>
  <si>
    <t>爆発</t>
  </si>
  <si>
    <t>圧力の急激な発生又は開放の結果として、爆音をともなう膨張等が起こる場合をいう。
破裂を除く。水蒸気爆発を含む。容器、装置等の内部で爆発した場合は、容器、装置等が破裂した場合であってもここに分類する。
［起因物との関係］容器、装置等の内部で爆発した場合の起因物は、当該容器装置等に分類する。</t>
    <phoneticPr fontId="8"/>
  </si>
  <si>
    <t>破裂</t>
  </si>
  <si>
    <t>容器、装置等から内容物が取り出され又は漏えいした状態で当該物質が爆発した場合の起因物は、当該容器、装置に分類せず、当該内容物に分類する。容器、又は装置が物理的な圧力によって破裂した場合をいう。圧かいを含む。研削といしの破裂等機械的な破裂は飛来落下に分類する。
［起因物との関係］
起因物としてはボイラー、圧力容器、ボンベ、化学設備等がある。</t>
    <phoneticPr fontId="8"/>
  </si>
  <si>
    <t>火災</t>
  </si>
  <si>
    <t>［起因物との関係］危険物の火災においては危険物を起因物とし、危険物以外の場合においては火源となったものを起因物とする。</t>
  </si>
  <si>
    <t xml:space="preserve">交通事故(道路) </t>
    <phoneticPr fontId="8"/>
  </si>
  <si>
    <t>交通事故のうち道路交通法適用の場合をいう。</t>
  </si>
  <si>
    <t>工事敷地・駐車場内で車両がぶつかった場合は、3.激突。
作業帯内に一般車両がぶつかってきた場合は、道交法適用。</t>
    <rPh sb="0" eb="2">
      <t>コウジ</t>
    </rPh>
    <rPh sb="2" eb="4">
      <t>シキチ</t>
    </rPh>
    <rPh sb="5" eb="8">
      <t>チュウシャジョウ</t>
    </rPh>
    <rPh sb="8" eb="9">
      <t>ナイ</t>
    </rPh>
    <rPh sb="10" eb="12">
      <t>シャリョウ</t>
    </rPh>
    <rPh sb="18" eb="20">
      <t>バアイ</t>
    </rPh>
    <rPh sb="24" eb="26">
      <t>ゲキトツ</t>
    </rPh>
    <rPh sb="28" eb="30">
      <t>サギョウ</t>
    </rPh>
    <rPh sb="30" eb="31">
      <t>タイ</t>
    </rPh>
    <rPh sb="31" eb="32">
      <t>ナイ</t>
    </rPh>
    <rPh sb="33" eb="35">
      <t>イッパン</t>
    </rPh>
    <rPh sb="35" eb="37">
      <t>シャリョウ</t>
    </rPh>
    <rPh sb="45" eb="47">
      <t>バアイ</t>
    </rPh>
    <rPh sb="49" eb="52">
      <t>ドウコウホウ</t>
    </rPh>
    <rPh sb="52" eb="54">
      <t>テキヨウ</t>
    </rPh>
    <phoneticPr fontId="8"/>
  </si>
  <si>
    <t>交通事故(その他)</t>
  </si>
  <si>
    <t>交通事故のうち、船舶、航空機及び公共輸送用の列車、電車等による事故をいう。
公共輸送用の列車、電車等を除き、事業場構内における交通事故はそれぞれ当該項目に分類する。</t>
    <phoneticPr fontId="8"/>
  </si>
  <si>
    <t>動作の反動、無理な動作</t>
    <phoneticPr fontId="8"/>
  </si>
  <si>
    <t>上記に分類されない場合であって、重い物を持ち上げて腰をぎっくりさせたというように身体の動き、不自然な姿勢、動作の反動などが起因して、すじをちがえる、くじく、ぎっくり腰及びこれに類似した状態になる場合をいう。
バランスを失って墜落、重い物を持ちすぎて転倒等の場合は無理な動作等が関係したものであっても、墜落、転倒等に分類する。</t>
    <rPh sb="150" eb="152">
      <t>ツイラク</t>
    </rPh>
    <phoneticPr fontId="8"/>
  </si>
  <si>
    <t>段差で捻挫。踏ん張って筋断裂。ぎっくり腰。</t>
    <rPh sb="0" eb="2">
      <t>ダンサ</t>
    </rPh>
    <rPh sb="3" eb="5">
      <t>ネンザ</t>
    </rPh>
    <rPh sb="6" eb="7">
      <t>フ</t>
    </rPh>
    <rPh sb="8" eb="9">
      <t>バ</t>
    </rPh>
    <rPh sb="11" eb="12">
      <t>キン</t>
    </rPh>
    <rPh sb="12" eb="14">
      <t>ダンレツ</t>
    </rPh>
    <rPh sb="19" eb="20">
      <t>ゴシ</t>
    </rPh>
    <phoneticPr fontId="8"/>
  </si>
  <si>
    <t xml:space="preserve">その他 </t>
    <phoneticPr fontId="8"/>
  </si>
  <si>
    <t>上記のいずれにも分類されない傷の化膿、破傷風等をいう。</t>
  </si>
  <si>
    <t xml:space="preserve">分類不能 </t>
    <phoneticPr fontId="8"/>
  </si>
  <si>
    <t>分類する判断資料に欠け、分類困難な場合をいう。</t>
  </si>
  <si>
    <t>私病</t>
    <rPh sb="0" eb="2">
      <t>シビョウ</t>
    </rPh>
    <phoneticPr fontId="8"/>
  </si>
  <si>
    <t>持病などに起因する人的事故のこと。（業務に起因しない人的事故）</t>
    <rPh sb="0" eb="2">
      <t>ジビョウ</t>
    </rPh>
    <rPh sb="5" eb="7">
      <t>キイン</t>
    </rPh>
    <rPh sb="9" eb="11">
      <t>ジンテキ</t>
    </rPh>
    <rPh sb="11" eb="13">
      <t>ジコ</t>
    </rPh>
    <rPh sb="18" eb="20">
      <t>ギョウム</t>
    </rPh>
    <rPh sb="21" eb="23">
      <t>キイン</t>
    </rPh>
    <rPh sb="26" eb="28">
      <t>ジンテキ</t>
    </rPh>
    <rPh sb="28" eb="30">
      <t>ジコ</t>
    </rPh>
    <phoneticPr fontId="8"/>
  </si>
  <si>
    <t>持病の悪化により突然意識を失った。
作業中の病死。</t>
    <rPh sb="0" eb="2">
      <t>ジビョウ</t>
    </rPh>
    <rPh sb="3" eb="5">
      <t>アッカ</t>
    </rPh>
    <rPh sb="8" eb="10">
      <t>トツゼン</t>
    </rPh>
    <rPh sb="10" eb="12">
      <t>イシキ</t>
    </rPh>
    <rPh sb="13" eb="14">
      <t>ウシナ</t>
    </rPh>
    <rPh sb="18" eb="21">
      <t>サギョウチュウ</t>
    </rPh>
    <rPh sb="22" eb="24">
      <t>ビョウシ</t>
    </rPh>
    <phoneticPr fontId="8"/>
  </si>
  <si>
    <t xml:space="preserve">物的事故の型 </t>
    <rPh sb="0" eb="2">
      <t>ブッテキ</t>
    </rPh>
    <phoneticPr fontId="8"/>
  </si>
  <si>
    <t>※東北地方整備局より</t>
    <rPh sb="1" eb="3">
      <t>トウホク</t>
    </rPh>
    <rPh sb="3" eb="5">
      <t>チホウ</t>
    </rPh>
    <rPh sb="5" eb="7">
      <t>セイビ</t>
    </rPh>
    <rPh sb="7" eb="8">
      <t>キョク</t>
    </rPh>
    <phoneticPr fontId="8"/>
  </si>
  <si>
    <t>該当する事故の型が複数ある場合は、原則として事故の型NO.が若い方に分類する</t>
    <phoneticPr fontId="8"/>
  </si>
  <si>
    <t>架空線切断</t>
    <rPh sb="0" eb="2">
      <t>カクウ</t>
    </rPh>
    <rPh sb="2" eb="3">
      <t>セン</t>
    </rPh>
    <rPh sb="3" eb="5">
      <t>セツダン</t>
    </rPh>
    <phoneticPr fontId="8"/>
  </si>
  <si>
    <t>道路、輸送路、工事敷地内に設置されている架空線を切断もしくは接触したもの。
架空線が使用休止中であった場合もここに分類する</t>
    <rPh sb="0" eb="2">
      <t>ドウロ</t>
    </rPh>
    <rPh sb="3" eb="6">
      <t>ユソウロ</t>
    </rPh>
    <rPh sb="7" eb="9">
      <t>コウジ</t>
    </rPh>
    <rPh sb="9" eb="12">
      <t>シキチナイ</t>
    </rPh>
    <rPh sb="13" eb="15">
      <t>セッチ</t>
    </rPh>
    <rPh sb="20" eb="22">
      <t>カクウ</t>
    </rPh>
    <rPh sb="22" eb="23">
      <t>セン</t>
    </rPh>
    <rPh sb="24" eb="26">
      <t>セツダン</t>
    </rPh>
    <rPh sb="30" eb="32">
      <t>セッショク</t>
    </rPh>
    <rPh sb="38" eb="41">
      <t>カクウセン</t>
    </rPh>
    <rPh sb="42" eb="44">
      <t>シヨウ</t>
    </rPh>
    <rPh sb="44" eb="47">
      <t>キュウシチュウ</t>
    </rPh>
    <rPh sb="51" eb="53">
      <t>バアイ</t>
    </rPh>
    <rPh sb="57" eb="59">
      <t>ブンルイ</t>
    </rPh>
    <phoneticPr fontId="8"/>
  </si>
  <si>
    <t>埋設物等損傷</t>
    <rPh sb="0" eb="2">
      <t>マイセツ</t>
    </rPh>
    <rPh sb="2" eb="3">
      <t>ブツ</t>
    </rPh>
    <rPh sb="3" eb="4">
      <t>トウ</t>
    </rPh>
    <rPh sb="4" eb="6">
      <t>ソンショウ</t>
    </rPh>
    <phoneticPr fontId="8"/>
  </si>
  <si>
    <t>道路、輸送路、工事敷地内に設置されている埋設管（上下水道管、ガス、電話線、電気(高圧)）を損傷したもの</t>
    <rPh sb="20" eb="22">
      <t>マイセツ</t>
    </rPh>
    <rPh sb="22" eb="23">
      <t>カン</t>
    </rPh>
    <rPh sb="24" eb="26">
      <t>ジョウゲ</t>
    </rPh>
    <rPh sb="26" eb="28">
      <t>スイドウ</t>
    </rPh>
    <rPh sb="28" eb="29">
      <t>カン</t>
    </rPh>
    <rPh sb="33" eb="36">
      <t>デンワセン</t>
    </rPh>
    <rPh sb="37" eb="39">
      <t>デンキ</t>
    </rPh>
    <rPh sb="40" eb="42">
      <t>コウアツ</t>
    </rPh>
    <rPh sb="45" eb="47">
      <t>ソンショウ</t>
    </rPh>
    <phoneticPr fontId="8"/>
  </si>
  <si>
    <t>道路設備損傷</t>
    <rPh sb="0" eb="2">
      <t>ドウロ</t>
    </rPh>
    <rPh sb="2" eb="4">
      <t>セツビ</t>
    </rPh>
    <rPh sb="4" eb="6">
      <t>ソンショウ</t>
    </rPh>
    <phoneticPr fontId="8"/>
  </si>
  <si>
    <t>車輌等が起因物となって、道路上の設備（電柱（支線を含む）、舗装、ガードレール、デリネーター、マンホール、縁石、路肩、側溝等)を損傷したもので通行止めを発生させた場合を含む</t>
    <rPh sb="0" eb="3">
      <t>シャリョウトウ</t>
    </rPh>
    <rPh sb="4" eb="6">
      <t>キイン</t>
    </rPh>
    <rPh sb="6" eb="7">
      <t>ブツ</t>
    </rPh>
    <rPh sb="12" eb="15">
      <t>ドウロジョウ</t>
    </rPh>
    <rPh sb="16" eb="18">
      <t>セツビ</t>
    </rPh>
    <rPh sb="19" eb="21">
      <t>デンチュウ</t>
    </rPh>
    <rPh sb="22" eb="24">
      <t>シセン</t>
    </rPh>
    <rPh sb="25" eb="26">
      <t>フク</t>
    </rPh>
    <rPh sb="29" eb="31">
      <t>ホソウ</t>
    </rPh>
    <rPh sb="52" eb="54">
      <t>エンセキ</t>
    </rPh>
    <rPh sb="55" eb="57">
      <t>ロカタ</t>
    </rPh>
    <rPh sb="58" eb="60">
      <t>ソッコウ</t>
    </rPh>
    <rPh sb="60" eb="61">
      <t>トウ</t>
    </rPh>
    <rPh sb="63" eb="65">
      <t>ソンショウ</t>
    </rPh>
    <rPh sb="70" eb="72">
      <t>ツウコウ</t>
    </rPh>
    <rPh sb="72" eb="73">
      <t>ド</t>
    </rPh>
    <rPh sb="75" eb="77">
      <t>ハッセイ</t>
    </rPh>
    <rPh sb="80" eb="82">
      <t>バアイ</t>
    </rPh>
    <rPh sb="83" eb="84">
      <t>フク</t>
    </rPh>
    <phoneticPr fontId="8"/>
  </si>
  <si>
    <t>交通事故の場合は、交通事故原因一覧を参照し、原因を記入する</t>
    <rPh sb="0" eb="2">
      <t>コウツウ</t>
    </rPh>
    <rPh sb="2" eb="4">
      <t>ジコ</t>
    </rPh>
    <rPh sb="5" eb="7">
      <t>バアイ</t>
    </rPh>
    <rPh sb="9" eb="11">
      <t>コウツウ</t>
    </rPh>
    <rPh sb="11" eb="13">
      <t>ジコ</t>
    </rPh>
    <rPh sb="13" eb="15">
      <t>ゲンイン</t>
    </rPh>
    <rPh sb="15" eb="17">
      <t>イチラン</t>
    </rPh>
    <rPh sb="18" eb="20">
      <t>サンショウ</t>
    </rPh>
    <rPh sb="22" eb="24">
      <t>ゲンイン</t>
    </rPh>
    <rPh sb="25" eb="27">
      <t>キニュウ</t>
    </rPh>
    <phoneticPr fontId="8"/>
  </si>
  <si>
    <t>道路上で車輌同士が衝突等により損傷したもの
道路設備を損傷した場合は３に分類する</t>
    <rPh sb="0" eb="3">
      <t>ドウロジョウ</t>
    </rPh>
    <rPh sb="4" eb="6">
      <t>シャリョウ</t>
    </rPh>
    <rPh sb="6" eb="8">
      <t>ドウシ</t>
    </rPh>
    <rPh sb="9" eb="11">
      <t>ショウトツ</t>
    </rPh>
    <rPh sb="11" eb="12">
      <t>トウ</t>
    </rPh>
    <rPh sb="15" eb="17">
      <t>ソンショウ</t>
    </rPh>
    <rPh sb="22" eb="24">
      <t>ドウロ</t>
    </rPh>
    <rPh sb="24" eb="26">
      <t>セツビ</t>
    </rPh>
    <rPh sb="27" eb="29">
      <t>ソンショウ</t>
    </rPh>
    <rPh sb="31" eb="33">
      <t>バアイ</t>
    </rPh>
    <rPh sb="36" eb="38">
      <t>ブンルイ</t>
    </rPh>
    <phoneticPr fontId="8"/>
  </si>
  <si>
    <t>工事敷地内物損事故</t>
    <rPh sb="0" eb="2">
      <t>コウジ</t>
    </rPh>
    <rPh sb="2" eb="4">
      <t>シキチ</t>
    </rPh>
    <rPh sb="4" eb="5">
      <t>ナイ</t>
    </rPh>
    <rPh sb="5" eb="7">
      <t>ブッソン</t>
    </rPh>
    <rPh sb="7" eb="9">
      <t>ジコ</t>
    </rPh>
    <phoneticPr fontId="8"/>
  </si>
  <si>
    <t>工事敷地内で発生した物損事故
ただし、架空線を切断した場合は１、埋設物等を損傷した場合は２に分類する</t>
    <rPh sb="0" eb="2">
      <t>コウジ</t>
    </rPh>
    <rPh sb="2" eb="4">
      <t>シキチ</t>
    </rPh>
    <rPh sb="4" eb="5">
      <t>ナイ</t>
    </rPh>
    <rPh sb="6" eb="8">
      <t>ハッセイ</t>
    </rPh>
    <rPh sb="10" eb="12">
      <t>ブッソン</t>
    </rPh>
    <rPh sb="12" eb="14">
      <t>ジコ</t>
    </rPh>
    <rPh sb="19" eb="22">
      <t>カクウセン</t>
    </rPh>
    <rPh sb="23" eb="25">
      <t>セツダン</t>
    </rPh>
    <rPh sb="27" eb="29">
      <t>バアイ</t>
    </rPh>
    <rPh sb="32" eb="35">
      <t>マイセツブツ</t>
    </rPh>
    <rPh sb="35" eb="36">
      <t>トウ</t>
    </rPh>
    <rPh sb="37" eb="39">
      <t>ソンショウ</t>
    </rPh>
    <rPh sb="41" eb="43">
      <t>バアイ</t>
    </rPh>
    <rPh sb="46" eb="48">
      <t>ブンルイ</t>
    </rPh>
    <phoneticPr fontId="8"/>
  </si>
  <si>
    <t>ゲート破損、車同士の衝突等</t>
    <phoneticPr fontId="8"/>
  </si>
  <si>
    <t>上記に分類されない物損事故</t>
    <rPh sb="0" eb="2">
      <t>ジョウキ</t>
    </rPh>
    <rPh sb="3" eb="5">
      <t>ブンルイ</t>
    </rPh>
    <rPh sb="9" eb="11">
      <t>ブッソン</t>
    </rPh>
    <rPh sb="11" eb="13">
      <t>ジコ</t>
    </rPh>
    <phoneticPr fontId="8"/>
  </si>
  <si>
    <t>コンビニ敷地内での物損事故
ドローンによる事故</t>
    <rPh sb="4" eb="7">
      <t>シキチナイ</t>
    </rPh>
    <rPh sb="9" eb="11">
      <t>ブッソン</t>
    </rPh>
    <rPh sb="11" eb="13">
      <t>ジコ</t>
    </rPh>
    <rPh sb="21" eb="23">
      <t>ジコ</t>
    </rPh>
    <phoneticPr fontId="8"/>
  </si>
  <si>
    <t>-</t>
    <phoneticPr fontId="8"/>
  </si>
  <si>
    <t>車輌故障（対象外）</t>
    <rPh sb="0" eb="4">
      <t>シャリョウコショウ</t>
    </rPh>
    <rPh sb="5" eb="8">
      <t>タイショウガイ</t>
    </rPh>
    <phoneticPr fontId="8"/>
  </si>
  <si>
    <t>輸送中に車輌の故障が原因で、停車及び修理を実施したもので輸送中止及び輸送再開が発生したもの</t>
    <rPh sb="0" eb="2">
      <t>ユソウ</t>
    </rPh>
    <rPh sb="2" eb="3">
      <t>ナカ</t>
    </rPh>
    <rPh sb="4" eb="6">
      <t>シャリョウ</t>
    </rPh>
    <rPh sb="7" eb="9">
      <t>コショウ</t>
    </rPh>
    <rPh sb="10" eb="12">
      <t>ゲンイン</t>
    </rPh>
    <rPh sb="14" eb="16">
      <t>テイシャ</t>
    </rPh>
    <rPh sb="16" eb="17">
      <t>オヨ</t>
    </rPh>
    <rPh sb="18" eb="20">
      <t>シュウリ</t>
    </rPh>
    <rPh sb="21" eb="23">
      <t>ジッシ</t>
    </rPh>
    <rPh sb="28" eb="30">
      <t>ユソウ</t>
    </rPh>
    <rPh sb="30" eb="32">
      <t>チュウシ</t>
    </rPh>
    <rPh sb="32" eb="33">
      <t>オヨ</t>
    </rPh>
    <rPh sb="34" eb="36">
      <t>ユソウ</t>
    </rPh>
    <rPh sb="36" eb="38">
      <t>サイカイ</t>
    </rPh>
    <rPh sb="39" eb="41">
      <t>ハッセイ</t>
    </rPh>
    <phoneticPr fontId="8"/>
  </si>
  <si>
    <t>エンジンの異音、冷却水ホースの破損</t>
    <rPh sb="5" eb="7">
      <t>イオン</t>
    </rPh>
    <rPh sb="8" eb="11">
      <t>レイキャクスイ</t>
    </rPh>
    <rPh sb="15" eb="17">
      <t>ハソン</t>
    </rPh>
    <phoneticPr fontId="8"/>
  </si>
  <si>
    <t>パンク（対象外）</t>
    <rPh sb="4" eb="7">
      <t>タイショウガイ</t>
    </rPh>
    <phoneticPr fontId="8"/>
  </si>
  <si>
    <t>輸送中の車両において、タイヤがパンクしたもの（バースト含む）</t>
    <rPh sb="0" eb="3">
      <t>ユソウチュウ</t>
    </rPh>
    <rPh sb="4" eb="6">
      <t>シャリョウ</t>
    </rPh>
    <rPh sb="27" eb="28">
      <t>フク</t>
    </rPh>
    <phoneticPr fontId="8"/>
  </si>
  <si>
    <t>ルート逸脱（対象外）</t>
    <rPh sb="3" eb="5">
      <t>イツダツ</t>
    </rPh>
    <phoneticPr fontId="8"/>
  </si>
  <si>
    <t xml:space="preserve">定められた輸送ルート（仮置場等定められた往復経路）を逸脱したもの
</t>
    <rPh sb="0" eb="1">
      <t>サダ</t>
    </rPh>
    <rPh sb="5" eb="7">
      <t>ユソウ</t>
    </rPh>
    <rPh sb="11" eb="12">
      <t>カリ</t>
    </rPh>
    <rPh sb="12" eb="14">
      <t>オキバ</t>
    </rPh>
    <rPh sb="14" eb="15">
      <t>トウ</t>
    </rPh>
    <rPh sb="15" eb="16">
      <t>サダ</t>
    </rPh>
    <rPh sb="20" eb="22">
      <t>オウフク</t>
    </rPh>
    <rPh sb="22" eb="24">
      <t>ケイロ</t>
    </rPh>
    <rPh sb="26" eb="28">
      <t>イツダツ</t>
    </rPh>
    <phoneticPr fontId="8"/>
  </si>
  <si>
    <t>右左折間違い・通過・高速出入り口の間違い等</t>
    <phoneticPr fontId="8"/>
  </si>
  <si>
    <t>誤り輸送（対象外）</t>
    <rPh sb="0" eb="1">
      <t>アヤマ</t>
    </rPh>
    <rPh sb="2" eb="4">
      <t>ユソウ</t>
    </rPh>
    <phoneticPr fontId="8"/>
  </si>
  <si>
    <t>本来予定されていた輸送とは異なる輸送を実施したもの
輸送開始時刻の誤り、輸送土嚢の誤りを指す
また、書類、車載器（タブレット等）の交付間違いによる誤り輸送もここに含める</t>
    <rPh sb="0" eb="2">
      <t>ホンライ</t>
    </rPh>
    <rPh sb="2" eb="4">
      <t>ヨテイ</t>
    </rPh>
    <rPh sb="9" eb="11">
      <t>ユソウ</t>
    </rPh>
    <rPh sb="13" eb="14">
      <t>コト</t>
    </rPh>
    <rPh sb="16" eb="18">
      <t>ユソウ</t>
    </rPh>
    <rPh sb="19" eb="21">
      <t>ジッシ</t>
    </rPh>
    <rPh sb="26" eb="28">
      <t>ユソウ</t>
    </rPh>
    <rPh sb="28" eb="30">
      <t>カイシ</t>
    </rPh>
    <rPh sb="30" eb="32">
      <t>ジコク</t>
    </rPh>
    <rPh sb="33" eb="34">
      <t>アヤマ</t>
    </rPh>
    <rPh sb="36" eb="40">
      <t>ユソウドノウ</t>
    </rPh>
    <rPh sb="41" eb="42">
      <t>アヤマ</t>
    </rPh>
    <rPh sb="44" eb="45">
      <t>サ</t>
    </rPh>
    <rPh sb="50" eb="52">
      <t>ショルイ</t>
    </rPh>
    <rPh sb="53" eb="56">
      <t>シャサイキ</t>
    </rPh>
    <rPh sb="62" eb="63">
      <t>トウ</t>
    </rPh>
    <rPh sb="65" eb="67">
      <t>コウフ</t>
    </rPh>
    <rPh sb="67" eb="69">
      <t>マチガ</t>
    </rPh>
    <rPh sb="73" eb="74">
      <t>アヤマ</t>
    </rPh>
    <rPh sb="75" eb="77">
      <t>ユソウ</t>
    </rPh>
    <rPh sb="81" eb="82">
      <t>フク</t>
    </rPh>
    <phoneticPr fontId="8"/>
  </si>
  <si>
    <t>スクリーニング未実施（対象外）</t>
    <rPh sb="7" eb="10">
      <t>ミジッシ</t>
    </rPh>
    <phoneticPr fontId="8"/>
  </si>
  <si>
    <t>除去土のう等の輸送ごとに定められた場所でのスクリーニングを一旦は失念したもの</t>
    <rPh sb="0" eb="2">
      <t>ジョキョ</t>
    </rPh>
    <rPh sb="2" eb="3">
      <t>ド</t>
    </rPh>
    <rPh sb="5" eb="6">
      <t>トウ</t>
    </rPh>
    <rPh sb="7" eb="9">
      <t>ユソウ</t>
    </rPh>
    <rPh sb="12" eb="13">
      <t>サダ</t>
    </rPh>
    <rPh sb="17" eb="19">
      <t>バショ</t>
    </rPh>
    <rPh sb="29" eb="31">
      <t>イッタン</t>
    </rPh>
    <rPh sb="32" eb="34">
      <t>シツネン</t>
    </rPh>
    <phoneticPr fontId="8"/>
  </si>
  <si>
    <t>掲示物等落下（対象外）</t>
    <rPh sb="0" eb="3">
      <t>ケイジブツ</t>
    </rPh>
    <rPh sb="3" eb="4">
      <t>トウ</t>
    </rPh>
    <rPh sb="4" eb="6">
      <t>ラッカ</t>
    </rPh>
    <phoneticPr fontId="8"/>
  </si>
  <si>
    <t>車外掲示物を紛失、落下したもの</t>
    <rPh sb="0" eb="2">
      <t>シャガイ</t>
    </rPh>
    <rPh sb="2" eb="5">
      <t>ケイジブツ</t>
    </rPh>
    <rPh sb="6" eb="8">
      <t>フンシツ</t>
    </rPh>
    <rPh sb="9" eb="11">
      <t>ラッカ</t>
    </rPh>
    <phoneticPr fontId="8"/>
  </si>
  <si>
    <t>交通事故の原因</t>
    <rPh sb="0" eb="2">
      <t>コウツウ</t>
    </rPh>
    <rPh sb="2" eb="4">
      <t>ジコ</t>
    </rPh>
    <rPh sb="5" eb="7">
      <t>ゲンイン</t>
    </rPh>
    <phoneticPr fontId="8"/>
  </si>
  <si>
    <t>事故原因</t>
    <rPh sb="2" eb="4">
      <t>ゲンイン</t>
    </rPh>
    <phoneticPr fontId="8"/>
  </si>
  <si>
    <t>説明</t>
    <rPh sb="0" eb="2">
      <t>セツメイ</t>
    </rPh>
    <phoneticPr fontId="8"/>
  </si>
  <si>
    <t>安全不確認</t>
    <rPh sb="0" eb="2">
      <t>アンゼン</t>
    </rPh>
    <rPh sb="2" eb="3">
      <t>フ</t>
    </rPh>
    <rPh sb="3" eb="5">
      <t>カクニン</t>
    </rPh>
    <phoneticPr fontId="8"/>
  </si>
  <si>
    <t>脇見運転</t>
    <rPh sb="0" eb="2">
      <t>ワキミ</t>
    </rPh>
    <rPh sb="2" eb="4">
      <t>ウンテン</t>
    </rPh>
    <phoneticPr fontId="8"/>
  </si>
  <si>
    <t>動静不注視</t>
    <rPh sb="0" eb="1">
      <t>ドウ</t>
    </rPh>
    <rPh sb="1" eb="2">
      <t>セイ</t>
    </rPh>
    <rPh sb="2" eb="3">
      <t>フ</t>
    </rPh>
    <rPh sb="3" eb="5">
      <t>チュウシ</t>
    </rPh>
    <phoneticPr fontId="8"/>
  </si>
  <si>
    <t>判断ミスにより相手車両の動静をよく見なかった結果の事故。
横断しないだろう、止まってくれるだろうと考える等「だろう運転」が、これに該当する。</t>
    <phoneticPr fontId="8"/>
  </si>
  <si>
    <t>漫然運転</t>
    <rPh sb="0" eb="2">
      <t>マンゼン</t>
    </rPh>
    <rPh sb="2" eb="4">
      <t>ウンテン</t>
    </rPh>
    <phoneticPr fontId="8"/>
  </si>
  <si>
    <t>一時停止</t>
    <rPh sb="0" eb="2">
      <t>イチジ</t>
    </rPh>
    <rPh sb="2" eb="4">
      <t>テイシ</t>
    </rPh>
    <phoneticPr fontId="8"/>
  </si>
  <si>
    <t>信号無視</t>
    <rPh sb="0" eb="2">
      <t>シンゴウ</t>
    </rPh>
    <rPh sb="2" eb="4">
      <t>ムシ</t>
    </rPh>
    <phoneticPr fontId="8"/>
  </si>
  <si>
    <t>前方の信号が赤なのに、交差点に進入し通過した行為による事故。
道路交通法7条違反</t>
    <phoneticPr fontId="8"/>
  </si>
  <si>
    <t>速度超過</t>
    <rPh sb="0" eb="2">
      <t>ソクド</t>
    </rPh>
    <rPh sb="2" eb="4">
      <t>チョウカ</t>
    </rPh>
    <phoneticPr fontId="8"/>
  </si>
  <si>
    <t>適正な速度で走向しなかったためセンターラインを越えたり、ブレーキが間に合わなくなり発生した事故</t>
    <phoneticPr fontId="8"/>
  </si>
  <si>
    <t>積荷物等落下</t>
    <rPh sb="0" eb="2">
      <t>ツミニ</t>
    </rPh>
    <rPh sb="2" eb="3">
      <t>ブツ</t>
    </rPh>
    <rPh sb="3" eb="4">
      <t>トウ</t>
    </rPh>
    <rPh sb="4" eb="6">
      <t>ラッカ</t>
    </rPh>
    <phoneticPr fontId="8"/>
  </si>
  <si>
    <t>走行中の車両からの積載物落下（フレコンからの水漏れ・タイヤに挟まった石が外れ飛んだことを含む）による第三者（車両、人、標識、ガードレール等を含む）への被害及び損害を含む事故。</t>
    <phoneticPr fontId="8"/>
  </si>
  <si>
    <t>上記①から⑧以外の原因で発生した交通事故で「交差点安全通行義務違反」、「通行区分違反」等が原因の事故。</t>
    <phoneticPr fontId="8"/>
  </si>
  <si>
    <t>もらい事故</t>
    <rPh sb="3" eb="5">
      <t>ジコ</t>
    </rPh>
    <phoneticPr fontId="8"/>
  </si>
  <si>
    <t>事故が発生したことについて被害者側に責任がない交通事故</t>
    <phoneticPr fontId="8"/>
  </si>
  <si>
    <t>参考</t>
    <rPh sb="0" eb="2">
      <t>サンコウ</t>
    </rPh>
    <phoneticPr fontId="8"/>
  </si>
  <si>
    <t>交差点安全通行義務違反</t>
    <phoneticPr fontId="8"/>
  </si>
  <si>
    <t>車両等が交差点内を通行した際に安全な速度と方法で進行しなかったために起きた事故。</t>
    <phoneticPr fontId="8"/>
  </si>
  <si>
    <t>通行区分違反</t>
    <phoneticPr fontId="8"/>
  </si>
  <si>
    <t>交差点の手前などで通行区分が規制されているにも関わらず、規制車線を横断違反して右左折や通行による事故。</t>
    <phoneticPr fontId="8"/>
  </si>
  <si>
    <t>１～５：道路交通法７０条　安全運転義務違反
　　 ６：道路交通法４３条違反
　　 ７：道路交通法　７条違反
８～９、１１：独自に設定</t>
    <phoneticPr fontId="8"/>
  </si>
  <si>
    <r>
      <rPr>
        <sz val="14"/>
        <color indexed="8"/>
        <rFont val="HGPｺﾞｼｯｸM"/>
        <family val="3"/>
        <charset val="128"/>
      </rPr>
      <t>起因物</t>
    </r>
    <r>
      <rPr>
        <sz val="11"/>
        <color indexed="8"/>
        <rFont val="HGPｺﾞｼｯｸM"/>
        <family val="3"/>
        <charset val="128"/>
      </rPr>
      <t>（事故報告の起因物分類表）</t>
    </r>
    <rPh sb="4" eb="6">
      <t>ジコ</t>
    </rPh>
    <rPh sb="9" eb="11">
      <t>キイン</t>
    </rPh>
    <rPh sb="11" eb="12">
      <t>ブツ</t>
    </rPh>
    <rPh sb="12" eb="14">
      <t>ブンルイ</t>
    </rPh>
    <rPh sb="14" eb="15">
      <t>ヒョウ</t>
    </rPh>
    <phoneticPr fontId="8"/>
  </si>
  <si>
    <t>大分類</t>
  </si>
  <si>
    <t>中分類</t>
  </si>
  <si>
    <t>小分類</t>
  </si>
  <si>
    <t>大分類</t>
    <phoneticPr fontId="8"/>
  </si>
  <si>
    <t xml:space="preserve">動力機械(1) </t>
  </si>
  <si>
    <t>原動機(11)</t>
  </si>
  <si>
    <t>原動機(111)</t>
  </si>
  <si>
    <t>その他の装置等(3)</t>
  </si>
  <si>
    <t>圧力容器(31)</t>
  </si>
  <si>
    <t>ボイラー(311)</t>
  </si>
  <si>
    <t>動力伝導機構(12)</t>
  </si>
  <si>
    <t>回転軸(121)</t>
  </si>
  <si>
    <t>圧力容器(312)</t>
  </si>
  <si>
    <t>ベルトプーリー(122)</t>
  </si>
  <si>
    <t>その他(319)</t>
  </si>
  <si>
    <t>歯車(123)</t>
  </si>
  <si>
    <t>化学設備(32)</t>
  </si>
  <si>
    <t>化学設備(321)</t>
  </si>
  <si>
    <t>その他(129)</t>
  </si>
  <si>
    <t>溶接装置(33)</t>
  </si>
  <si>
    <t>ガス溶接装置(331)</t>
  </si>
  <si>
    <t>木材加工用機械(13)</t>
  </si>
  <si>
    <t>丸のこ盤(131)</t>
  </si>
  <si>
    <t>アーク溶接装置(332)</t>
  </si>
  <si>
    <t>帯のこ盤(132)</t>
  </si>
  <si>
    <t>その他(339)</t>
  </si>
  <si>
    <t>かんな盤(133)</t>
  </si>
  <si>
    <t>炉、窯等(34)</t>
  </si>
  <si>
    <t>炉、窯、等(341)</t>
  </si>
  <si>
    <t xml:space="preserve">その他(139) </t>
  </si>
  <si>
    <t>電気設備(35)</t>
  </si>
  <si>
    <t>送配電線等(351)</t>
  </si>
  <si>
    <t xml:space="preserve">建設用機械等(14) </t>
  </si>
  <si>
    <t>整地・運搬・積込み用機械(141)</t>
  </si>
  <si>
    <t>電力設備(352)</t>
  </si>
  <si>
    <t>その他(359)</t>
  </si>
  <si>
    <t>基礎工事用機械(143)</t>
  </si>
  <si>
    <t>人力機械工具等(36)</t>
  </si>
  <si>
    <t>人力クレーン等(361)</t>
  </si>
  <si>
    <t>締固め用機械(144)</t>
  </si>
  <si>
    <t>人力運搬機(362)</t>
  </si>
  <si>
    <t>解体用機械(145)</t>
  </si>
  <si>
    <t>人力機械(363)</t>
  </si>
  <si>
    <t>高所作業車(146)</t>
  </si>
  <si>
    <t>手工具(364)</t>
  </si>
  <si>
    <t>その他の建設用機械等(147)</t>
    <phoneticPr fontId="8"/>
  </si>
  <si>
    <t>用具（37)</t>
  </si>
  <si>
    <t>はしご等(371)</t>
  </si>
  <si>
    <t>金属加工用機械(15)</t>
  </si>
  <si>
    <t>旋盤(151)</t>
  </si>
  <si>
    <t>玉掛用具(372)</t>
  </si>
  <si>
    <t>ボール盤、フライス盤(152)</t>
  </si>
  <si>
    <t>その他（379）</t>
  </si>
  <si>
    <t>研削盤、バフ盤(153)</t>
  </si>
  <si>
    <t>その他の装置、設備(39)</t>
  </si>
  <si>
    <t>その他の装置、設備(391)</t>
  </si>
  <si>
    <t>プレス機械(154)</t>
  </si>
  <si>
    <t>鍛圧ハンマ(155)</t>
  </si>
  <si>
    <t xml:space="preserve">シャー(156) </t>
  </si>
  <si>
    <t xml:space="preserve">その他の金属加工用機械(159) </t>
  </si>
  <si>
    <t>仮設物、建築物、構築物等(4)</t>
  </si>
  <si>
    <t>仮設物、建築物、構築物等(41)</t>
  </si>
  <si>
    <t>足場(411)</t>
  </si>
  <si>
    <t xml:space="preserve">一般動力機械(16) </t>
  </si>
  <si>
    <t>遠心機械(161)</t>
  </si>
  <si>
    <t>支保工(412）</t>
  </si>
  <si>
    <t>混合機、粉砕機(162)</t>
  </si>
  <si>
    <t>階段、さん橋(413)</t>
  </si>
  <si>
    <t>ロール機〈印刷ロール機を除く〉(166)</t>
  </si>
  <si>
    <t>開口部(414)</t>
  </si>
  <si>
    <t>射出成形機(164)</t>
  </si>
  <si>
    <t xml:space="preserve">屋根、はり、もや、けた、合掌(415) </t>
  </si>
  <si>
    <t>食品加工用機械(165)</t>
  </si>
  <si>
    <t>作業床、歩み板(416)</t>
  </si>
  <si>
    <t>印刷用機械(166)</t>
  </si>
  <si>
    <t>通路(417)</t>
  </si>
  <si>
    <t>産業用ロボット(167)</t>
  </si>
  <si>
    <t>建築物、構築物(418)</t>
  </si>
  <si>
    <t>その他の一般動力機械(169)</t>
  </si>
  <si>
    <t>その他(419)</t>
  </si>
  <si>
    <t>物上げ装置、運搬機械(2)</t>
  </si>
  <si>
    <t>動力クレーン等(21)</t>
  </si>
  <si>
    <t>クレーン(211)</t>
  </si>
  <si>
    <t>物質、材料(5)</t>
  </si>
  <si>
    <t>危険物、有害物等(51)</t>
  </si>
  <si>
    <t xml:space="preserve">爆発性の物等(511) </t>
  </si>
  <si>
    <t>引火性の物(512)</t>
  </si>
  <si>
    <t>デリック(213)</t>
  </si>
  <si>
    <t xml:space="preserve">可燃性のガス(513) </t>
  </si>
  <si>
    <t>エレベーター、リフト(214)</t>
  </si>
  <si>
    <t>有害物(514)</t>
  </si>
  <si>
    <t>揚貨装置(215)</t>
  </si>
  <si>
    <t>放射線(515)</t>
  </si>
  <si>
    <t>ゴンドラ(216)</t>
  </si>
  <si>
    <t>その他(519)</t>
  </si>
  <si>
    <t>機械集材装置、運材索道（217)</t>
  </si>
  <si>
    <t>材料(52)</t>
  </si>
  <si>
    <t>金属材料(521)</t>
  </si>
  <si>
    <t>その他(219)</t>
  </si>
  <si>
    <t>木材、竹材(522)</t>
  </si>
  <si>
    <t>動力運搬機(22)</t>
  </si>
  <si>
    <t>トラック(221)</t>
  </si>
  <si>
    <t>石、砂、砂利(523)</t>
  </si>
  <si>
    <t>フォークリフト(222)</t>
  </si>
  <si>
    <t>その他(529)</t>
  </si>
  <si>
    <t>軌道装置(223)</t>
  </si>
  <si>
    <t>コンベヤー(224)</t>
  </si>
  <si>
    <t>その他(229)</t>
  </si>
  <si>
    <t>荷(6)</t>
  </si>
  <si>
    <t>荷(61)</t>
  </si>
  <si>
    <t xml:space="preserve">荷姿のもの(611) </t>
  </si>
  <si>
    <t>乗物(23)</t>
  </si>
  <si>
    <t>乗用車、バス(231)</t>
  </si>
  <si>
    <t>機械装置(612)</t>
  </si>
  <si>
    <t>鉄道車両(232)</t>
  </si>
  <si>
    <t>その他(239)</t>
  </si>
  <si>
    <t>環境等(7)</t>
  </si>
  <si>
    <t>環境等(71)</t>
  </si>
  <si>
    <t>地山、岩石(711)</t>
  </si>
  <si>
    <t>立木等(712)</t>
  </si>
  <si>
    <t>水(713)</t>
  </si>
  <si>
    <t>別紙『起因物除染工事例（事故報告の起因物分類表）』に除染工事でよくある例を記載、参照のこと</t>
    <rPh sb="0" eb="2">
      <t>ベッシ</t>
    </rPh>
    <rPh sb="26" eb="28">
      <t>ジョセン</t>
    </rPh>
    <rPh sb="28" eb="30">
      <t>コウジ</t>
    </rPh>
    <rPh sb="35" eb="36">
      <t>レイ</t>
    </rPh>
    <rPh sb="37" eb="39">
      <t>キサイ</t>
    </rPh>
    <rPh sb="40" eb="42">
      <t>サンショウ</t>
    </rPh>
    <phoneticPr fontId="8"/>
  </si>
  <si>
    <t>異常環境等(714)</t>
  </si>
  <si>
    <t>高温、低温環境(715)</t>
  </si>
  <si>
    <t>その他(719)</t>
  </si>
  <si>
    <t>その他(9)</t>
  </si>
  <si>
    <t>その他の起因物(91)</t>
  </si>
  <si>
    <t>その他の起因物(911)</t>
  </si>
  <si>
    <t>起因物なし(92)</t>
  </si>
  <si>
    <t>起因物なし(921)</t>
  </si>
  <si>
    <t>分類不能(99)</t>
  </si>
  <si>
    <t>分類不能(999)</t>
  </si>
  <si>
    <t>【定義】 起因物とは、災害をもたらすもととなった機械、装置もしくはその他の物または環境。</t>
    <phoneticPr fontId="8"/>
  </si>
  <si>
    <t>〔注〕　</t>
    <phoneticPr fontId="8"/>
  </si>
  <si>
    <t>起因物（災害をもたらすもととなったもの）と加害物（災害をもたらした直接のもの）とは同一になる場合が多いが、異なる場合もあることに留意のうえ選択する。</t>
    <phoneticPr fontId="8"/>
  </si>
  <si>
    <t>起因物除染工事例（事故報告の起因物分類表）</t>
    <rPh sb="3" eb="5">
      <t>ジョセン</t>
    </rPh>
    <rPh sb="5" eb="7">
      <t>コウジ</t>
    </rPh>
    <rPh sb="7" eb="8">
      <t>レイ</t>
    </rPh>
    <phoneticPr fontId="8"/>
  </si>
  <si>
    <t>起因物（事故報告の起因物分類表）リスト用</t>
    <rPh sb="4" eb="6">
      <t>ジコ</t>
    </rPh>
    <rPh sb="9" eb="11">
      <t>キイン</t>
    </rPh>
    <rPh sb="11" eb="12">
      <t>ブツ</t>
    </rPh>
    <rPh sb="12" eb="14">
      <t>ブンルイ</t>
    </rPh>
    <rPh sb="14" eb="15">
      <t>ヒョウ</t>
    </rPh>
    <rPh sb="19" eb="20">
      <t>ヨウ</t>
    </rPh>
    <phoneticPr fontId="8"/>
  </si>
  <si>
    <t>【定義】 起因物とは、災害をもたらすもととなった機械、装置もしくはその他の物または環境。
　　　〔注〕　起因物（災害をもたらすもととまったもの）と加害物（災害をもたらした直接のもの）とは同一になる場合が多いが、異なる場合もあることに留意のうえ選択する。</t>
    <phoneticPr fontId="8"/>
  </si>
  <si>
    <t>分類NO.</t>
    <rPh sb="0" eb="2">
      <t>ブンルイ</t>
    </rPh>
    <phoneticPr fontId="8"/>
  </si>
  <si>
    <t>大分類</t>
    <rPh sb="0" eb="3">
      <t>ダイブンルイ</t>
    </rPh>
    <phoneticPr fontId="8"/>
  </si>
  <si>
    <t>中分類</t>
    <rPh sb="0" eb="1">
      <t>チュウ</t>
    </rPh>
    <rPh sb="1" eb="3">
      <t>ブンルイ</t>
    </rPh>
    <phoneticPr fontId="8"/>
  </si>
  <si>
    <t>小分類（分類NO.)</t>
    <rPh sb="0" eb="3">
      <t>ショウブンルイ</t>
    </rPh>
    <rPh sb="4" eb="6">
      <t>ブンルイ</t>
    </rPh>
    <phoneticPr fontId="8"/>
  </si>
  <si>
    <t>詳細解説：陸上貨物運送事業労働災害防止協会（陸災防）HPより
http://www.rikusai.or.jp/public/rousai-joukyo/bunrui/kiinbutsu/kiinbutsu.ht</t>
    <rPh sb="5" eb="7">
      <t>リクジョウ</t>
    </rPh>
    <rPh sb="7" eb="9">
      <t>カモツ</t>
    </rPh>
    <rPh sb="9" eb="11">
      <t>ウンソウ</t>
    </rPh>
    <rPh sb="11" eb="13">
      <t>ジギョウ</t>
    </rPh>
    <rPh sb="13" eb="15">
      <t>ロウドウ</t>
    </rPh>
    <rPh sb="15" eb="17">
      <t>サイガイ</t>
    </rPh>
    <rPh sb="17" eb="19">
      <t>ボウシ</t>
    </rPh>
    <rPh sb="19" eb="21">
      <t>キョウカイ</t>
    </rPh>
    <rPh sb="22" eb="23">
      <t>リク</t>
    </rPh>
    <rPh sb="23" eb="24">
      <t>サイ</t>
    </rPh>
    <rPh sb="24" eb="25">
      <t>ボウ</t>
    </rPh>
    <phoneticPr fontId="8"/>
  </si>
  <si>
    <t>よくある例及び留意点</t>
    <rPh sb="4" eb="5">
      <t>レイ</t>
    </rPh>
    <rPh sb="5" eb="6">
      <t>オヨ</t>
    </rPh>
    <rPh sb="7" eb="9">
      <t>リュウイ</t>
    </rPh>
    <rPh sb="9" eb="10">
      <t>テン</t>
    </rPh>
    <phoneticPr fontId="8"/>
  </si>
  <si>
    <t>分類NO.</t>
  </si>
  <si>
    <t>件数</t>
    <rPh sb="0" eb="2">
      <t>ケンスウ</t>
    </rPh>
    <phoneticPr fontId="8"/>
  </si>
  <si>
    <t>電動機、発電機、蒸気機関、蒸気タービン、内燃機関、水車等をいう。</t>
    <phoneticPr fontId="8"/>
  </si>
  <si>
    <t>発電機</t>
    <rPh sb="0" eb="3">
      <t>ハツデンキ</t>
    </rPh>
    <phoneticPr fontId="8"/>
  </si>
  <si>
    <t>回転軸に附属するカップリング、カラー、セットボルト、ねじ、キー等を含む。</t>
  </si>
  <si>
    <t>伝導用ロープ、チェーン等のほか、ベルト、プーリー等の付属品を含む。</t>
  </si>
  <si>
    <t>歯車の附属品を含む。</t>
    <phoneticPr fontId="8"/>
  </si>
  <si>
    <t>上記に分類されない、クラッチ、変速機等をいう。</t>
    <phoneticPr fontId="8"/>
  </si>
  <si>
    <t>振子式丸のこ盤、トリマ、リッパ等のほか、携帯用丸のこ盤を含む。
 昇降盤および傾斜盤は一般に丸のこ盤に該当するが、災害発生の際、カッターを使用していた場合は139の「その他」に分類する。</t>
    <phoneticPr fontId="8"/>
  </si>
  <si>
    <t>テーブル式のものを含む。</t>
    <phoneticPr fontId="8"/>
  </si>
  <si>
    <t>手押しかんな盤、自動かんな盤等をいう。携帯用のものを含む。</t>
    <phoneticPr fontId="8"/>
  </si>
  <si>
    <t>上記に分類されない面取り盤、ルーター、木工フライス盤、ほぞ取り盤、木工旋盤、木工ボール盤、角のみ盤、チェーンソー、木工用サンダ、ベニア製造機械等をいう。</t>
    <phoneticPr fontId="8"/>
  </si>
  <si>
    <t>チェーンソー</t>
    <phoneticPr fontId="8"/>
  </si>
  <si>
    <t>ブル・ドーザー、モーター・グレーダー、トラクター・ショベル、ずり積機、スクレーパーおよびスクレープ・ドーザーをいう。</t>
    <phoneticPr fontId="8"/>
  </si>
  <si>
    <t>掘削用機械(142)</t>
  </si>
  <si>
    <t xml:space="preserve">くい打機、くい抜機、アース・ドリル、リバース・サーキュレーション・ドリル、せん孔機（チューピングマシンを有するものに限る）、アース・オーガおよびペーパー・ドレーンマシンをいう。
移動式クレーンにバイブロ・ハンマーなどをセットしたものを含む。 </t>
    <phoneticPr fontId="8"/>
  </si>
  <si>
    <t>タイヤローラー、ロードローラー、振動ローラー、タンピングローラー等のローラーをいう。</t>
    <phoneticPr fontId="8"/>
  </si>
  <si>
    <t>ローラー、プレート、ランマ―</t>
    <phoneticPr fontId="8"/>
  </si>
  <si>
    <t>ブレーカーをいう。 　油圧ショベルのバケットを打撃式破砕機に交換したものを含む。</t>
    <phoneticPr fontId="8"/>
  </si>
  <si>
    <t>ブレーカー</t>
    <phoneticPr fontId="8"/>
  </si>
  <si>
    <t>特に無し</t>
    <phoneticPr fontId="8"/>
  </si>
  <si>
    <t>高所作業車</t>
    <rPh sb="0" eb="5">
      <t>コウショサギョウシャ</t>
    </rPh>
    <phoneticPr fontId="8"/>
  </si>
  <si>
    <t>その他の建設用機械等(147)</t>
  </si>
  <si>
    <t>上記に分類されないコンクリート打設用機械、トンネル堀進機、せん孔用機械、舗装・路盤用機械、道路維持除雪機械等をいう。</t>
    <phoneticPr fontId="8"/>
  </si>
  <si>
    <t>草刈り機、刈払機、コンプレッサー</t>
    <phoneticPr fontId="8"/>
  </si>
  <si>
    <t>普通旋盤、タレット旋盤、立旋盤、正面旋盤等をいう。
木工旋盤を除く。</t>
    <phoneticPr fontId="8"/>
  </si>
  <si>
    <t>中ぐり盤等を含む。</t>
    <phoneticPr fontId="8"/>
  </si>
  <si>
    <t>卓上（床上）用グラインダおよび可搬式グラインダを含む。
木工サンダ等を除く。</t>
    <phoneticPr fontId="8"/>
  </si>
  <si>
    <t>プレス機械とはクランクプレス、フリクションプレス、ナックルプレス、油圧プレス等をいう。
鍛作プレス、ハンマ、射出成形機等は除く。</t>
    <phoneticPr fontId="8"/>
  </si>
  <si>
    <t xml:space="preserve">エアハンマ、スチームハンマ、スプリングハンマ、ドロップハンマ等をいう。
プレス機械は除く。 </t>
    <phoneticPr fontId="8"/>
  </si>
  <si>
    <t>シャーとは金属シャー、布または紙の断さい機等をいう。</t>
    <phoneticPr fontId="8"/>
  </si>
  <si>
    <t>上記に分類されないブローチ盤、金切り盤・切断機、特殊加工機械等をいう。</t>
    <phoneticPr fontId="8"/>
  </si>
  <si>
    <t>サンダー・エンジンカッター</t>
    <phoneticPr fontId="8"/>
  </si>
  <si>
    <t>遠心分離機、遠心脱水機、遠心鋳造機等をいう。</t>
    <phoneticPr fontId="8"/>
  </si>
  <si>
    <t>混合機とは、かきまぜ機、混和機、こねまぜ機等をいう。粉砕機とは、ジョークラッシャ、円すい粉砕機、ロールクラッシャ、エッジランナ、ボールミル等をいう。</t>
    <phoneticPr fontId="8"/>
  </si>
  <si>
    <t>破砕機</t>
    <rPh sb="0" eb="2">
      <t>ハサイ</t>
    </rPh>
    <rPh sb="2" eb="3">
      <t>キ</t>
    </rPh>
    <phoneticPr fontId="8"/>
  </si>
  <si>
    <t>金属用ロール機、練りロール機、カレンダーロール機、食品製造用ロール機等をいう。巻取ロールおよび製紙用ドライや等を含む。</t>
    <phoneticPr fontId="8"/>
  </si>
  <si>
    <t>製パン機械、製菓機械、肉類加工機械、水産加工機械等をいう。食品製造用ロール機を除く。</t>
    <phoneticPr fontId="8"/>
  </si>
  <si>
    <t xml:space="preserve">印刷製本機械等をいう。 
印刷ロール機を含む。 </t>
    <phoneticPr fontId="8"/>
  </si>
  <si>
    <t>操縦ロボット、シーケンスロボット、プレイバックロボット、数値制御ロボット、知能ロボット、感覚制御ロボット、適応制御ロボット、学習制御ロボット等をいう。</t>
    <phoneticPr fontId="8"/>
  </si>
  <si>
    <t xml:space="preserve">上記に分類されない工作機械、繊維機械、パルプ・紙製造機械、紙加工機械、農業用機械、スライサ、スリッタ、ポンプ、ブロワー、ファン、包装荷造機械等をいう。 </t>
    <phoneticPr fontId="8"/>
  </si>
  <si>
    <t>農耕用機械、</t>
    <rPh sb="0" eb="3">
      <t>ノウコウヨウ</t>
    </rPh>
    <rPh sb="3" eb="5">
      <t>キカイ</t>
    </rPh>
    <phoneticPr fontId="8"/>
  </si>
  <si>
    <t>天井クレーン、ジブクレーン、橋形クレーン、アンローダ、ケーブルクレーン、テルハ等をいう。</t>
    <phoneticPr fontId="8"/>
  </si>
  <si>
    <t>移動式クレーン(212)</t>
  </si>
  <si>
    <t>トラッククレーン、ホイールクレーン、クローラクレーン、鉄道クレーン、浮きクレーン等をいう。</t>
    <phoneticPr fontId="8"/>
  </si>
  <si>
    <t xml:space="preserve">ジンポールを含む。 </t>
    <phoneticPr fontId="8"/>
  </si>
  <si>
    <t>エレベーター、建設用リフト、カーリフト、ダムウェーター等をいう。</t>
    <phoneticPr fontId="8"/>
  </si>
  <si>
    <t xml:space="preserve">クレーンまたはデリックであって港湾荷役作業を行なうため船舶に取り付けられたものをいう。 </t>
    <phoneticPr fontId="8"/>
  </si>
  <si>
    <t xml:space="preserve">ゴンドラ安全規則適用のものをいう。 
ゴンドラには人力によるものも含む。 </t>
    <phoneticPr fontId="8"/>
  </si>
  <si>
    <t>ウインチ等であっても機械集材装置の一部分として用いられているものは機械集材装置に含む。</t>
    <phoneticPr fontId="8"/>
  </si>
  <si>
    <t>ウィンチ</t>
    <phoneticPr fontId="8"/>
  </si>
  <si>
    <t>物上げ装置、運搬機械(2)</t>
    <phoneticPr fontId="8"/>
  </si>
  <si>
    <t>トレーラー、ローリー、ミキサー車等を含む。</t>
    <phoneticPr fontId="8"/>
  </si>
  <si>
    <t>トレーラー、ダンプトラック（アオリ）、揚重無ユニック車、トイレカー、ミキサー車</t>
    <rPh sb="19" eb="21">
      <t>ヨウジュウ</t>
    </rPh>
    <rPh sb="21" eb="22">
      <t>ナシ</t>
    </rPh>
    <rPh sb="26" eb="27">
      <t>シャ</t>
    </rPh>
    <rPh sb="38" eb="39">
      <t>シャ</t>
    </rPh>
    <phoneticPr fontId="8"/>
  </si>
  <si>
    <t>フォークリフトのフォークを他のアタッチメントに取りかえたものを含む。</t>
    <phoneticPr fontId="8"/>
  </si>
  <si>
    <t>フォークリフト</t>
    <phoneticPr fontId="8"/>
  </si>
  <si>
    <t>事業場附帯の軌道装置をいう。</t>
    <phoneticPr fontId="8"/>
  </si>
  <si>
    <t>ベルトコンベヤー、ローラコンベヤー、チェーンコンベヤー、スクリューコンベヤー等をいう。</t>
    <phoneticPr fontId="8"/>
  </si>
  <si>
    <t>ベルコン</t>
    <phoneticPr fontId="8"/>
  </si>
  <si>
    <t>上記に分類されないキャプスタン等をいう。</t>
    <phoneticPr fontId="8"/>
  </si>
  <si>
    <t>タクシーを含む。</t>
    <phoneticPr fontId="8"/>
  </si>
  <si>
    <t>乗用車、マイクロバス、ワゴン車</t>
    <rPh sb="0" eb="3">
      <t>ジョウヨウシャ</t>
    </rPh>
    <rPh sb="14" eb="15">
      <t>シャ</t>
    </rPh>
    <phoneticPr fontId="8"/>
  </si>
  <si>
    <t>貨物列車を含む。</t>
    <phoneticPr fontId="8"/>
  </si>
  <si>
    <t>上記に分類されないバイク、航空機、船舶等をいう。</t>
    <phoneticPr fontId="8"/>
  </si>
  <si>
    <t>バイク、自転車は362</t>
    <rPh sb="4" eb="7">
      <t>ジテンシャ</t>
    </rPh>
    <phoneticPr fontId="8"/>
  </si>
  <si>
    <t xml:space="preserve">蒸気ボイラー、温水ボイラー、熱媒を用いるボイラー等をいう。 
〔事故の型との関係〕ボイラー点火時の逆火および煙道ガス爆発の起因物はここに分類する。 </t>
    <phoneticPr fontId="8"/>
  </si>
  <si>
    <t>動力コンプレッサーは147</t>
    <rPh sb="0" eb="2">
      <t>ドウリョク</t>
    </rPh>
    <phoneticPr fontId="8"/>
  </si>
  <si>
    <t>圧力容器に該当しない反応機、蒸留塔、抽出器、分離器、貯蔵タンク等をいう。</t>
  </si>
  <si>
    <t>アセチレンガス溶接装置、ガス集合溶接装置、その他のガス溶接装置をいう。
溶接、溶断に用いないガス集合装置は319のその他に分類する。</t>
    <phoneticPr fontId="8"/>
  </si>
  <si>
    <t>ガス切断機</t>
    <rPh sb="2" eb="5">
      <t>セツダンキ</t>
    </rPh>
    <phoneticPr fontId="8"/>
  </si>
  <si>
    <t>被覆アーク溶接、サブマージアーク溶接、炭酸ガスアーク溶接、ミグ溶接、ティグ溶接等に用いる装置をいう。</t>
    <phoneticPr fontId="8"/>
  </si>
  <si>
    <t>アーク溶接機</t>
    <rPh sb="3" eb="5">
      <t>ヨウセツ</t>
    </rPh>
    <rPh sb="5" eb="6">
      <t>キ</t>
    </rPh>
    <phoneticPr fontId="8"/>
  </si>
  <si>
    <t>上記に分類されないテルミット溶接、エレクトロスラグ溶接、電子ビーム溶接、プラズマ溶接に用いる装置等をいう。</t>
    <phoneticPr fontId="8"/>
  </si>
  <si>
    <t xml:space="preserve">炉とは、高炉、転炉、平炉、電弧炉、電熱路、ルツボ炉、キューポラ等をいう。 
窯とは、ロータリーキルン、トンネルキルン、電熱窯、ガス発生炉等をいう。煮沸槽、煮釜、乾燥設備等を含む。 </t>
    <phoneticPr fontId="8"/>
  </si>
  <si>
    <t>引込線、屋内配線、移動電線等最終電気使用設備に至るまでの電線類、支持用の塔、柱等を含む。</t>
    <phoneticPr fontId="8"/>
  </si>
  <si>
    <t>架空線、引込線、電柱</t>
    <rPh sb="0" eb="2">
      <t>カクウ</t>
    </rPh>
    <rPh sb="2" eb="3">
      <t>セン</t>
    </rPh>
    <rPh sb="4" eb="7">
      <t>ヒキコミセン</t>
    </rPh>
    <phoneticPr fontId="8"/>
  </si>
  <si>
    <t xml:space="preserve">変圧器、コンデンサー等のほか、開閉器類を含む。 
〔参考〕開閉器操作のアークによる傷害の場合の起因物はここに分類する。 </t>
    <phoneticPr fontId="8"/>
  </si>
  <si>
    <t>分電盤、キュービクル</t>
  </si>
  <si>
    <t xml:space="preserve">上記に分類されない照明設備、ハンドランプその他の電気設備等をいう。
電弧炉、電熱炉、電熱窯は炉、窯等に分類する。 </t>
    <phoneticPr fontId="8"/>
  </si>
  <si>
    <t xml:space="preserve">チェーンブロック、手巻きウインチ、ジャッキ等をいう。 </t>
    <phoneticPr fontId="8"/>
  </si>
  <si>
    <t>ねこ車、一輪車、自転車等をいう。</t>
    <phoneticPr fontId="8"/>
  </si>
  <si>
    <t>ねこ車、一輪車、自転車等</t>
    <phoneticPr fontId="8"/>
  </si>
  <si>
    <t>上記の361、または362に分類されない手回しプレス、けとばしプレス、荷締機等をいう。</t>
    <phoneticPr fontId="8"/>
  </si>
  <si>
    <t>ハンマ、スパナ、レンチ、スコップ、ツルハシ、手のこ、とび口等をいう。</t>
    <phoneticPr fontId="8"/>
  </si>
  <si>
    <t>カマ、ハンマ、スコップ</t>
    <phoneticPr fontId="8"/>
  </si>
  <si>
    <t>はしご等の上で作業を行なう場合のように作業面としてのはしご、脚立、踏台等を含む。</t>
    <rPh sb="30" eb="32">
      <t>キャタツ</t>
    </rPh>
    <phoneticPr fontId="8"/>
  </si>
  <si>
    <t>脚立、踏み台を含む。</t>
    <rPh sb="0" eb="2">
      <t>キャタツ</t>
    </rPh>
    <rPh sb="3" eb="4">
      <t>フ</t>
    </rPh>
    <rPh sb="5" eb="6">
      <t>ダイ</t>
    </rPh>
    <rPh sb="7" eb="8">
      <t>フク</t>
    </rPh>
    <phoneticPr fontId="8"/>
  </si>
  <si>
    <t>玉掛用ロープ、チェーン等をいう。</t>
    <phoneticPr fontId="8"/>
  </si>
  <si>
    <t>玉掛ワイヤー、、ナイロンスリング</t>
    <rPh sb="0" eb="2">
      <t>タマカケ</t>
    </rPh>
    <phoneticPr fontId="8"/>
  </si>
  <si>
    <t>上記に分類されないロープ、万力、パレット等をいう。</t>
    <phoneticPr fontId="8"/>
  </si>
  <si>
    <t>親綱、ロリップ、フレコン詰込用枠、メガネ等保護具</t>
    <rPh sb="0" eb="2">
      <t>オヤヅナ</t>
    </rPh>
    <rPh sb="20" eb="21">
      <t>トウ</t>
    </rPh>
    <rPh sb="21" eb="23">
      <t>ホゴ</t>
    </rPh>
    <rPh sb="23" eb="24">
      <t>グ</t>
    </rPh>
    <phoneticPr fontId="8"/>
  </si>
  <si>
    <t xml:space="preserve">上記311～379に分類されない冷凍設備、集じん装置、槽等をいう。ガスストーブ等什器を含む。タワー、タンク、サイロ、ビン、ピット等は化学設備である場合を除き、仮設物、建築物、構築物等に分類する。 </t>
    <phoneticPr fontId="8"/>
  </si>
  <si>
    <t>丸太足場、鋼管足場、わく組足場、うま足場、つり足場等をいう。
ゴンドラは、当該項目に分離する。</t>
    <phoneticPr fontId="8"/>
  </si>
  <si>
    <t>型わく支保工、ずい道型わく支保工、土止め支保工、ずい道支保工等をいう。</t>
    <phoneticPr fontId="8"/>
  </si>
  <si>
    <t>はしご道含む。</t>
    <phoneticPr fontId="8"/>
  </si>
  <si>
    <t>主として作業面としての分類である。</t>
    <phoneticPr fontId="8"/>
  </si>
  <si>
    <t>特になし</t>
    <phoneticPr fontId="8"/>
  </si>
  <si>
    <t>建築物とは木造、鉄骨造、鉄筋鉄骨コンクリート造、組積造等の建築物（建築中、解体中も含む、）建造中の船舶等をいう。
構築物とは、よう壁、タワー、サイロ、ビン、ピット、溝等をいう。</t>
    <phoneticPr fontId="8"/>
  </si>
  <si>
    <t>道路設備、側溝、桝</t>
    <phoneticPr fontId="8"/>
  </si>
  <si>
    <t>上記に分類されない仮設物、建築物をいう。</t>
    <rPh sb="9" eb="11">
      <t>カセツ</t>
    </rPh>
    <rPh sb="11" eb="12">
      <t>ブツ</t>
    </rPh>
    <rPh sb="13" eb="16">
      <t>ケンチクブツ</t>
    </rPh>
    <phoneticPr fontId="8"/>
  </si>
  <si>
    <t>フレコンの山、フェンス、作業区画・明示などの仮設物、養生シート</t>
    <rPh sb="5" eb="6">
      <t>ヤマ</t>
    </rPh>
    <rPh sb="12" eb="14">
      <t>サギョウ</t>
    </rPh>
    <rPh sb="14" eb="16">
      <t>クカク</t>
    </rPh>
    <rPh sb="17" eb="19">
      <t>メイジ</t>
    </rPh>
    <rPh sb="22" eb="24">
      <t>カセツ</t>
    </rPh>
    <rPh sb="24" eb="25">
      <t>ブツ</t>
    </rPh>
    <rPh sb="26" eb="28">
      <t>ヨウジョウ</t>
    </rPh>
    <phoneticPr fontId="8"/>
  </si>
  <si>
    <t xml:space="preserve">労働安全衛生法施行令別表第１に示す爆発性の物、発火性の物、酸化性の物及びこれらに準ずる物をいう。 
煙火、ダイナマイト等の火薬類を含む。 </t>
    <rPh sb="34" eb="35">
      <t>オヨ</t>
    </rPh>
    <phoneticPr fontId="8"/>
  </si>
  <si>
    <t xml:space="preserve">労働安全衛生法施行令別表第１に示す可燃性のガスをいう。 
衛生的な災害の場合は有害物に分類する。 </t>
    <phoneticPr fontId="8"/>
  </si>
  <si>
    <t xml:space="preserve">労働安全衛生法施行令別表第１に示す可燃性のガスをいう。 　衛生的な災害の場合は有害物に分類する。 </t>
    <phoneticPr fontId="8"/>
  </si>
  <si>
    <t xml:space="preserve">電離放射線障害防止規則に定める放射線をいう。 </t>
    <phoneticPr fontId="8"/>
  </si>
  <si>
    <t>電離放射線障害防止規則による</t>
    <phoneticPr fontId="8"/>
  </si>
  <si>
    <t xml:space="preserve">上記に分類されないものをいう。 </t>
    <phoneticPr fontId="8"/>
  </si>
  <si>
    <t>鉄ピン、敷鉄板、鉄筋、スクラップ</t>
    <rPh sb="0" eb="1">
      <t>テツ</t>
    </rPh>
    <rPh sb="4" eb="5">
      <t>シキ</t>
    </rPh>
    <rPh sb="5" eb="7">
      <t>テッパン</t>
    </rPh>
    <rPh sb="8" eb="10">
      <t>テッキン</t>
    </rPh>
    <phoneticPr fontId="8"/>
  </si>
  <si>
    <t xml:space="preserve">丸太、板、角材、合成材等をいう。 </t>
    <phoneticPr fontId="8"/>
  </si>
  <si>
    <t>ばた角、コンパネ、木くず</t>
    <rPh sb="2" eb="3">
      <t>カク</t>
    </rPh>
    <rPh sb="9" eb="10">
      <t>キ</t>
    </rPh>
    <phoneticPr fontId="8"/>
  </si>
  <si>
    <t xml:space="preserve">特になし。 </t>
    <phoneticPr fontId="8"/>
  </si>
  <si>
    <t>コンクリート殻</t>
    <rPh sb="6" eb="7">
      <t>ガラ</t>
    </rPh>
    <phoneticPr fontId="8"/>
  </si>
  <si>
    <t xml:space="preserve">上記に分類されないガラス、陶磁器等をいう。 </t>
    <rPh sb="0" eb="1">
      <t>ジョウ</t>
    </rPh>
    <phoneticPr fontId="8"/>
  </si>
  <si>
    <t>コンクリート二次製品、詰める前の材料としてのフレコン、材料としてのシート</t>
    <rPh sb="6" eb="8">
      <t>ニジ</t>
    </rPh>
    <rPh sb="8" eb="10">
      <t>セイヒン</t>
    </rPh>
    <rPh sb="11" eb="12">
      <t>ツ</t>
    </rPh>
    <rPh sb="14" eb="15">
      <t>マエ</t>
    </rPh>
    <rPh sb="16" eb="18">
      <t>ザイリョウ</t>
    </rPh>
    <phoneticPr fontId="8"/>
  </si>
  <si>
    <t xml:space="preserve">コンテナ、箱もの、袋もの、ドラム缶等特定の荷姿のものをいう。
運搬のため束ねたものを含む。 </t>
    <rPh sb="36" eb="37">
      <t>タバ</t>
    </rPh>
    <phoneticPr fontId="8"/>
  </si>
  <si>
    <t>荷としてのフレコン</t>
    <rPh sb="0" eb="1">
      <t>ニ</t>
    </rPh>
    <phoneticPr fontId="8"/>
  </si>
  <si>
    <t xml:space="preserve">特定の荷姿のものを除き、据え付け等のため運搬中の機械装置等をいう。 </t>
    <phoneticPr fontId="8"/>
  </si>
  <si>
    <t>土砂崩壊、岩石の落下等によるものは、ここに分類する。</t>
    <phoneticPr fontId="8"/>
  </si>
  <si>
    <t>急な法面、地面の凹凸</t>
    <rPh sb="0" eb="1">
      <t>キュウ</t>
    </rPh>
    <rPh sb="2" eb="4">
      <t>ノリメン</t>
    </rPh>
    <rPh sb="5" eb="7">
      <t>ジメン</t>
    </rPh>
    <rPh sb="8" eb="10">
      <t>オウトツ</t>
    </rPh>
    <phoneticPr fontId="8"/>
  </si>
  <si>
    <t>伐倒木を含む。</t>
    <phoneticPr fontId="8"/>
  </si>
  <si>
    <t>海、川、池等のものをいう。</t>
    <phoneticPr fontId="8"/>
  </si>
  <si>
    <t>潜函病、潜水病、高山病等異常気圧による障害をおこした環境その他酸素欠乏危険環境、騒音環境等をいう。</t>
    <phoneticPr fontId="8"/>
  </si>
  <si>
    <t>高温または低温の作業環境をいう。</t>
    <phoneticPr fontId="8"/>
  </si>
  <si>
    <t>上記のいずれにも分類されない病原菌、細菌等をいう。</t>
    <phoneticPr fontId="8"/>
  </si>
  <si>
    <t>特に無し</t>
  </si>
  <si>
    <t>発注課</t>
    <rPh sb="0" eb="3">
      <t>ハッチュウカ</t>
    </rPh>
    <phoneticPr fontId="29"/>
  </si>
  <si>
    <t>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t>
    <rPh sb="0" eb="2">
      <t>ホンショウ</t>
    </rPh>
    <rPh sb="3" eb="5">
      <t>カンキョウ</t>
    </rPh>
    <rPh sb="5" eb="8">
      <t>サイセイカ</t>
    </rPh>
    <rPh sb="9" eb="12">
      <t>カリオキバ</t>
    </rPh>
    <rPh sb="12" eb="15">
      <t>タイサクカ</t>
    </rPh>
    <rPh sb="16" eb="19">
      <t>ハイキブツ</t>
    </rPh>
    <rPh sb="19" eb="22">
      <t>タイサクカ</t>
    </rPh>
    <rPh sb="23" eb="26">
      <t>ハイキブツ</t>
    </rPh>
    <rPh sb="26" eb="28">
      <t>サイセイ</t>
    </rPh>
    <rPh sb="28" eb="30">
      <t>リヨウ</t>
    </rPh>
    <rPh sb="30" eb="33">
      <t>スイシンシツ</t>
    </rPh>
    <rPh sb="34" eb="36">
      <t>サイシュウ</t>
    </rPh>
    <rPh sb="36" eb="39">
      <t>ショブンジョウ</t>
    </rPh>
    <rPh sb="39" eb="42">
      <t>カンリシツ</t>
    </rPh>
    <rPh sb="43" eb="46">
      <t>ハイキブツ</t>
    </rPh>
    <rPh sb="46" eb="48">
      <t>ショリ</t>
    </rPh>
    <rPh sb="48" eb="50">
      <t>シセツ</t>
    </rPh>
    <rPh sb="50" eb="52">
      <t>ウンエイ</t>
    </rPh>
    <rPh sb="52" eb="55">
      <t>カンリシツ</t>
    </rPh>
    <rPh sb="56" eb="59">
      <t>コウムカ</t>
    </rPh>
    <rPh sb="60" eb="63">
      <t>ユソウカ</t>
    </rPh>
    <rPh sb="64" eb="67">
      <t>カンリカ</t>
    </rPh>
    <rPh sb="68" eb="70">
      <t>チョウサ</t>
    </rPh>
    <rPh sb="70" eb="72">
      <t>セッケイ</t>
    </rPh>
    <rPh sb="72" eb="73">
      <t>シツ</t>
    </rPh>
    <rPh sb="74" eb="76">
      <t>チュウカン</t>
    </rPh>
    <rPh sb="76" eb="78">
      <t>チョゾウ</t>
    </rPh>
    <rPh sb="78" eb="80">
      <t>シセツ</t>
    </rPh>
    <rPh sb="80" eb="82">
      <t>セイビ</t>
    </rPh>
    <rPh sb="82" eb="85">
      <t>スイシンカ</t>
    </rPh>
    <rPh sb="86" eb="88">
      <t>ドジョウ</t>
    </rPh>
    <rPh sb="88" eb="90">
      <t>サイセイ</t>
    </rPh>
    <rPh sb="108" eb="110">
      <t>ヨウチ</t>
    </rPh>
    <rPh sb="110" eb="113">
      <t>キカクカ</t>
    </rPh>
    <rPh sb="114" eb="116">
      <t>ヨウチ</t>
    </rPh>
    <rPh sb="116" eb="119">
      <t>ホショウカ</t>
    </rPh>
    <phoneticPr fontId="8"/>
  </si>
  <si>
    <t>現場担当</t>
    <rPh sb="0" eb="2">
      <t>ゲンバ</t>
    </rPh>
    <rPh sb="2" eb="4">
      <t>タントウ</t>
    </rPh>
    <phoneticPr fontId="29"/>
  </si>
  <si>
    <t>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県北支所,県中・県南支所,富岡分室,浜通り南支所,浜通り北支所,浪江分室</t>
  </si>
  <si>
    <t>環境省　　発注課</t>
    <rPh sb="0" eb="3">
      <t>カンキョウショウ</t>
    </rPh>
    <rPh sb="5" eb="7">
      <t>ハッチュウ</t>
    </rPh>
    <rPh sb="7" eb="8">
      <t>カ</t>
    </rPh>
    <phoneticPr fontId="8"/>
  </si>
  <si>
    <r>
      <rPr>
        <sz val="9"/>
        <color indexed="8"/>
        <rFont val="ＭＳ Ｐゴシック"/>
        <family val="3"/>
        <charset val="128"/>
      </rPr>
      <t>環境省　　</t>
    </r>
    <r>
      <rPr>
        <sz val="11"/>
        <color theme="1"/>
        <rFont val="ＭＳ Ｐゴシック"/>
        <family val="2"/>
        <charset val="128"/>
        <scheme val="minor"/>
      </rPr>
      <t>現場担当</t>
    </r>
    <rPh sb="5" eb="7">
      <t>ゲンバ</t>
    </rPh>
    <rPh sb="7" eb="9">
      <t>タントウ</t>
    </rPh>
    <phoneticPr fontId="8"/>
  </si>
  <si>
    <t>職　種</t>
  </si>
  <si>
    <t>タイトル</t>
    <phoneticPr fontId="8"/>
  </si>
  <si>
    <t>天候</t>
    <rPh sb="0" eb="2">
      <t>テンコウ</t>
    </rPh>
    <phoneticPr fontId="8"/>
  </si>
  <si>
    <t>区分</t>
    <rPh sb="0" eb="2">
      <t>クブン</t>
    </rPh>
    <phoneticPr fontId="8"/>
  </si>
  <si>
    <t>本省</t>
    <rPh sb="0" eb="2">
      <t>ホンショウ</t>
    </rPh>
    <phoneticPr fontId="8"/>
  </si>
  <si>
    <t>男</t>
    <rPh sb="0" eb="1">
      <t>オトコ</t>
    </rPh>
    <phoneticPr fontId="8"/>
  </si>
  <si>
    <t>作業指揮者</t>
    <rPh sb="0" eb="2">
      <t>サギョウ</t>
    </rPh>
    <rPh sb="2" eb="5">
      <t>シキシャ</t>
    </rPh>
    <phoneticPr fontId="41"/>
  </si>
  <si>
    <t>第 １ 報</t>
    <rPh sb="0" eb="1">
      <t>ダイ</t>
    </rPh>
    <rPh sb="4" eb="5">
      <t>ホウ</t>
    </rPh>
    <phoneticPr fontId="8"/>
  </si>
  <si>
    <t>晴</t>
    <rPh sb="0" eb="1">
      <t>ハ</t>
    </rPh>
    <phoneticPr fontId="8"/>
  </si>
  <si>
    <t>半年未満</t>
    <rPh sb="0" eb="2">
      <t>ハントシ</t>
    </rPh>
    <rPh sb="2" eb="4">
      <t>ミマン</t>
    </rPh>
    <phoneticPr fontId="8"/>
  </si>
  <si>
    <t>１週間未満</t>
    <rPh sb="1" eb="2">
      <t>シュウ</t>
    </rPh>
    <rPh sb="2" eb="3">
      <t>カン</t>
    </rPh>
    <rPh sb="3" eb="5">
      <t>ミマン</t>
    </rPh>
    <phoneticPr fontId="8"/>
  </si>
  <si>
    <t>就業中</t>
    <rPh sb="0" eb="2">
      <t>シュウギョウ</t>
    </rPh>
    <rPh sb="2" eb="3">
      <t>チュウ</t>
    </rPh>
    <phoneticPr fontId="8"/>
  </si>
  <si>
    <t>環境再生課</t>
    <rPh sb="0" eb="5">
      <t>カンキョウサイセイカ</t>
    </rPh>
    <phoneticPr fontId="8"/>
  </si>
  <si>
    <t>女</t>
    <rPh sb="0" eb="1">
      <t>オンナ</t>
    </rPh>
    <phoneticPr fontId="8"/>
  </si>
  <si>
    <t>特殊作業員</t>
    <rPh sb="0" eb="2">
      <t>トクシュ</t>
    </rPh>
    <rPh sb="2" eb="5">
      <t>サギョウイン</t>
    </rPh>
    <phoneticPr fontId="41"/>
  </si>
  <si>
    <t>第 ２ 報</t>
    <rPh sb="0" eb="1">
      <t>ダイ</t>
    </rPh>
    <rPh sb="4" eb="5">
      <t>ホウ</t>
    </rPh>
    <phoneticPr fontId="8"/>
  </si>
  <si>
    <t>曇</t>
    <rPh sb="0" eb="1">
      <t>クモ</t>
    </rPh>
    <phoneticPr fontId="8"/>
  </si>
  <si>
    <t>１年以下</t>
    <rPh sb="1" eb="2">
      <t>ネン</t>
    </rPh>
    <rPh sb="2" eb="4">
      <t>イカ</t>
    </rPh>
    <phoneticPr fontId="8"/>
  </si>
  <si>
    <t>通勤時</t>
    <rPh sb="0" eb="3">
      <t>ツウキンジ</t>
    </rPh>
    <phoneticPr fontId="8"/>
  </si>
  <si>
    <t>仮置場対策課</t>
    <rPh sb="0" eb="3">
      <t>カリオキバ</t>
    </rPh>
    <rPh sb="3" eb="6">
      <t>タイサクカ</t>
    </rPh>
    <phoneticPr fontId="8"/>
  </si>
  <si>
    <t>不明</t>
    <rPh sb="0" eb="2">
      <t>フメイ</t>
    </rPh>
    <phoneticPr fontId="8"/>
  </si>
  <si>
    <t>普通作業員</t>
    <rPh sb="0" eb="2">
      <t>フツウ</t>
    </rPh>
    <rPh sb="2" eb="5">
      <t>サギョウイン</t>
    </rPh>
    <phoneticPr fontId="41"/>
  </si>
  <si>
    <t>第 ３ 報</t>
    <rPh sb="0" eb="1">
      <t>ダイ</t>
    </rPh>
    <rPh sb="4" eb="5">
      <t>ホウ</t>
    </rPh>
    <phoneticPr fontId="8"/>
  </si>
  <si>
    <t>雨</t>
    <rPh sb="0" eb="1">
      <t>アメ</t>
    </rPh>
    <phoneticPr fontId="8"/>
  </si>
  <si>
    <t>１ヶ月未満</t>
    <rPh sb="2" eb="3">
      <t>ゲツ</t>
    </rPh>
    <rPh sb="3" eb="5">
      <t>ミマン</t>
    </rPh>
    <phoneticPr fontId="8"/>
  </si>
  <si>
    <t>就業外</t>
    <rPh sb="0" eb="2">
      <t>シュウギョウ</t>
    </rPh>
    <rPh sb="2" eb="3">
      <t>ガイ</t>
    </rPh>
    <phoneticPr fontId="8"/>
  </si>
  <si>
    <t>廃棄物対策課</t>
    <rPh sb="0" eb="3">
      <t>ハイキブツ</t>
    </rPh>
    <rPh sb="3" eb="6">
      <t>タイサクカ</t>
    </rPh>
    <phoneticPr fontId="8"/>
  </si>
  <si>
    <t>軽作業員</t>
    <rPh sb="0" eb="1">
      <t>ケイ</t>
    </rPh>
    <rPh sb="1" eb="4">
      <t>サギョウイン</t>
    </rPh>
    <phoneticPr fontId="41"/>
  </si>
  <si>
    <t>第 ４ 報</t>
    <rPh sb="0" eb="1">
      <t>ダイ</t>
    </rPh>
    <rPh sb="4" eb="5">
      <t>ホウ</t>
    </rPh>
    <phoneticPr fontId="8"/>
  </si>
  <si>
    <t>雪</t>
    <rPh sb="0" eb="1">
      <t>ユキ</t>
    </rPh>
    <phoneticPr fontId="8"/>
  </si>
  <si>
    <t>５年以下</t>
    <rPh sb="1" eb="2">
      <t>ネン</t>
    </rPh>
    <rPh sb="2" eb="4">
      <t>イカ</t>
    </rPh>
    <phoneticPr fontId="8"/>
  </si>
  <si>
    <t>～２ヶ月</t>
    <phoneticPr fontId="8"/>
  </si>
  <si>
    <t>廃棄物再生利用推進室</t>
    <rPh sb="0" eb="3">
      <t>ハイキブツ</t>
    </rPh>
    <rPh sb="3" eb="5">
      <t>サイセイ</t>
    </rPh>
    <rPh sb="5" eb="7">
      <t>リヨウ</t>
    </rPh>
    <rPh sb="7" eb="10">
      <t>スイシンシツ</t>
    </rPh>
    <phoneticPr fontId="8"/>
  </si>
  <si>
    <t>とび工</t>
    <rPh sb="2" eb="3">
      <t>コウ</t>
    </rPh>
    <phoneticPr fontId="41"/>
  </si>
  <si>
    <t>第 ５ 報</t>
    <rPh sb="0" eb="1">
      <t>ダイ</t>
    </rPh>
    <rPh sb="4" eb="5">
      <t>ホウ</t>
    </rPh>
    <phoneticPr fontId="8"/>
  </si>
  <si>
    <t>１０年以下</t>
    <rPh sb="2" eb="3">
      <t>ネン</t>
    </rPh>
    <rPh sb="3" eb="5">
      <t>イカ</t>
    </rPh>
    <phoneticPr fontId="8"/>
  </si>
  <si>
    <t>～３ヶ月</t>
    <phoneticPr fontId="8"/>
  </si>
  <si>
    <t>最終処分場管理室</t>
    <rPh sb="0" eb="2">
      <t>サイシュウ</t>
    </rPh>
    <rPh sb="2" eb="5">
      <t>ショブンジョウ</t>
    </rPh>
    <rPh sb="5" eb="8">
      <t>カンリシツ</t>
    </rPh>
    <phoneticPr fontId="8"/>
  </si>
  <si>
    <t>運転手（特殊）</t>
    <rPh sb="0" eb="3">
      <t>ウンテンシュ</t>
    </rPh>
    <rPh sb="4" eb="6">
      <t>トクシュ</t>
    </rPh>
    <phoneticPr fontId="41"/>
  </si>
  <si>
    <t>最 終 報</t>
    <rPh sb="0" eb="1">
      <t>サイ</t>
    </rPh>
    <rPh sb="2" eb="3">
      <t>オワリ</t>
    </rPh>
    <rPh sb="4" eb="5">
      <t>ホウ</t>
    </rPh>
    <phoneticPr fontId="8"/>
  </si>
  <si>
    <t>１５年以下</t>
    <rPh sb="2" eb="3">
      <t>ネン</t>
    </rPh>
    <rPh sb="3" eb="5">
      <t>イカ</t>
    </rPh>
    <phoneticPr fontId="8"/>
  </si>
  <si>
    <t>～４ヶ月</t>
    <phoneticPr fontId="8"/>
  </si>
  <si>
    <t>廃棄物処理施設運営管理室</t>
    <rPh sb="0" eb="3">
      <t>ハイキブツ</t>
    </rPh>
    <rPh sb="3" eb="5">
      <t>ショリ</t>
    </rPh>
    <rPh sb="5" eb="7">
      <t>シセツ</t>
    </rPh>
    <rPh sb="7" eb="9">
      <t>ウンエイ</t>
    </rPh>
    <rPh sb="9" eb="12">
      <t>カンリシツ</t>
    </rPh>
    <phoneticPr fontId="8"/>
  </si>
  <si>
    <t>運転手（一般）</t>
    <rPh sb="0" eb="3">
      <t>ウンテンシュ</t>
    </rPh>
    <phoneticPr fontId="41"/>
  </si>
  <si>
    <t>２０年以下</t>
    <rPh sb="2" eb="3">
      <t>ネン</t>
    </rPh>
    <rPh sb="3" eb="5">
      <t>イカ</t>
    </rPh>
    <phoneticPr fontId="8"/>
  </si>
  <si>
    <t>～５ヶ月</t>
    <phoneticPr fontId="8"/>
  </si>
  <si>
    <t>工務課</t>
    <rPh sb="0" eb="2">
      <t>コウム</t>
    </rPh>
    <rPh sb="2" eb="3">
      <t>カ</t>
    </rPh>
    <phoneticPr fontId="8"/>
  </si>
  <si>
    <t>交通誘導員</t>
    <rPh sb="0" eb="2">
      <t>コウツウ</t>
    </rPh>
    <rPh sb="2" eb="5">
      <t>ユウドウイン</t>
    </rPh>
    <phoneticPr fontId="41"/>
  </si>
  <si>
    <t>２５年以下</t>
    <rPh sb="2" eb="3">
      <t>ネン</t>
    </rPh>
    <rPh sb="3" eb="5">
      <t>イカ</t>
    </rPh>
    <phoneticPr fontId="8"/>
  </si>
  <si>
    <t>半年（６ヶ月）</t>
    <rPh sb="0" eb="2">
      <t>ハントシ</t>
    </rPh>
    <rPh sb="5" eb="6">
      <t>ゲツ</t>
    </rPh>
    <phoneticPr fontId="8"/>
  </si>
  <si>
    <t>輸送課</t>
    <rPh sb="0" eb="3">
      <t>ユソウカ</t>
    </rPh>
    <phoneticPr fontId="8"/>
  </si>
  <si>
    <t>事務員</t>
    <rPh sb="0" eb="3">
      <t>ジムイン</t>
    </rPh>
    <phoneticPr fontId="41"/>
  </si>
  <si>
    <t>３０年以下</t>
    <rPh sb="2" eb="3">
      <t>ネン</t>
    </rPh>
    <phoneticPr fontId="8"/>
  </si>
  <si>
    <t>１年未満</t>
    <rPh sb="1" eb="2">
      <t>ネン</t>
    </rPh>
    <rPh sb="2" eb="4">
      <t>ミマン</t>
    </rPh>
    <phoneticPr fontId="8"/>
  </si>
  <si>
    <t>管理課</t>
    <rPh sb="0" eb="3">
      <t>カンリカ</t>
    </rPh>
    <phoneticPr fontId="8"/>
  </si>
  <si>
    <t>３１年以上</t>
    <rPh sb="2" eb="3">
      <t>ネン</t>
    </rPh>
    <rPh sb="3" eb="5">
      <t>イジョウ</t>
    </rPh>
    <phoneticPr fontId="8"/>
  </si>
  <si>
    <t>１年</t>
    <rPh sb="1" eb="2">
      <t>ネン</t>
    </rPh>
    <phoneticPr fontId="8"/>
  </si>
  <si>
    <t>調査設計室</t>
    <rPh sb="0" eb="2">
      <t>チョウサ</t>
    </rPh>
    <rPh sb="2" eb="5">
      <t>セッケイシツ</t>
    </rPh>
    <phoneticPr fontId="8"/>
  </si>
  <si>
    <t>２年</t>
    <rPh sb="1" eb="2">
      <t>ネン</t>
    </rPh>
    <phoneticPr fontId="8"/>
  </si>
  <si>
    <t>中間貯蔵施設整備推進課</t>
    <rPh sb="0" eb="2">
      <t>チュウカン</t>
    </rPh>
    <rPh sb="2" eb="4">
      <t>チョゾウ</t>
    </rPh>
    <rPh sb="4" eb="6">
      <t>シセツ</t>
    </rPh>
    <rPh sb="6" eb="8">
      <t>セイビ</t>
    </rPh>
    <rPh sb="8" eb="11">
      <t>スイシンカ</t>
    </rPh>
    <phoneticPr fontId="8"/>
  </si>
  <si>
    <t>３年以上</t>
    <rPh sb="1" eb="2">
      <t>ネン</t>
    </rPh>
    <rPh sb="2" eb="4">
      <t>イジョウ</t>
    </rPh>
    <phoneticPr fontId="8"/>
  </si>
  <si>
    <t>土壌再生利用推事業進課</t>
    <rPh sb="0" eb="2">
      <t>ドジョウ</t>
    </rPh>
    <rPh sb="2" eb="4">
      <t>サイセイ</t>
    </rPh>
    <rPh sb="4" eb="6">
      <t>リヨウ</t>
    </rPh>
    <phoneticPr fontId="8"/>
  </si>
  <si>
    <t>土壌再生利用事業推進課</t>
    <rPh sb="0" eb="2">
      <t>ドジョウ</t>
    </rPh>
    <rPh sb="2" eb="4">
      <t>サイセイ</t>
    </rPh>
    <rPh sb="4" eb="6">
      <t>リヨウ</t>
    </rPh>
    <rPh sb="6" eb="8">
      <t>ジギョウ</t>
    </rPh>
    <rPh sb="8" eb="11">
      <t>スイシンカ</t>
    </rPh>
    <phoneticPr fontId="8"/>
  </si>
  <si>
    <t>土壌再生利用企画課</t>
    <rPh sb="0" eb="2">
      <t>ドジョウ</t>
    </rPh>
    <rPh sb="2" eb="4">
      <t>サイセイ</t>
    </rPh>
    <rPh sb="4" eb="6">
      <t>リヨウ</t>
    </rPh>
    <rPh sb="6" eb="8">
      <t>キカク</t>
    </rPh>
    <rPh sb="8" eb="9">
      <t>カ</t>
    </rPh>
    <phoneticPr fontId="8"/>
  </si>
  <si>
    <t>用地企画課</t>
    <rPh sb="0" eb="2">
      <t>ヨウチ</t>
    </rPh>
    <rPh sb="2" eb="5">
      <t>キカクカ</t>
    </rPh>
    <phoneticPr fontId="8"/>
  </si>
  <si>
    <t>用地補償課</t>
    <rPh sb="0" eb="2">
      <t>ヨウチ</t>
    </rPh>
    <rPh sb="2" eb="4">
      <t>ホショウ</t>
    </rPh>
    <rPh sb="4" eb="5">
      <t>カ</t>
    </rPh>
    <phoneticPr fontId="8"/>
  </si>
  <si>
    <t>県北支所</t>
    <rPh sb="0" eb="1">
      <t>ケン</t>
    </rPh>
    <rPh sb="1" eb="2">
      <t>キタ</t>
    </rPh>
    <rPh sb="2" eb="4">
      <t>シショ</t>
    </rPh>
    <phoneticPr fontId="8"/>
  </si>
  <si>
    <t>県中・県南支所</t>
    <rPh sb="0" eb="2">
      <t>ケンチュウ</t>
    </rPh>
    <rPh sb="3" eb="5">
      <t>ケンナン</t>
    </rPh>
    <rPh sb="5" eb="7">
      <t>シショ</t>
    </rPh>
    <phoneticPr fontId="8"/>
  </si>
  <si>
    <t>富岡分室</t>
    <rPh sb="0" eb="2">
      <t>トミオカ</t>
    </rPh>
    <rPh sb="2" eb="4">
      <t>ブンシツ</t>
    </rPh>
    <phoneticPr fontId="8"/>
  </si>
  <si>
    <t>浜通り南支所</t>
    <rPh sb="0" eb="1">
      <t>ハマ</t>
    </rPh>
    <rPh sb="1" eb="2">
      <t>ドオ</t>
    </rPh>
    <rPh sb="3" eb="4">
      <t>ミナミ</t>
    </rPh>
    <rPh sb="4" eb="6">
      <t>シショ</t>
    </rPh>
    <phoneticPr fontId="8"/>
  </si>
  <si>
    <t>浜通り北支所</t>
    <rPh sb="0" eb="1">
      <t>ハマ</t>
    </rPh>
    <rPh sb="1" eb="2">
      <t>トオ</t>
    </rPh>
    <rPh sb="3" eb="4">
      <t>キタ</t>
    </rPh>
    <rPh sb="4" eb="6">
      <t>シショ</t>
    </rPh>
    <phoneticPr fontId="8"/>
  </si>
  <si>
    <t>浪江分室</t>
    <rPh sb="0" eb="2">
      <t>ナミエ</t>
    </rPh>
    <rPh sb="2" eb="4">
      <t>ブンシツ</t>
    </rPh>
    <phoneticPr fontId="8"/>
  </si>
  <si>
    <t>警察署</t>
    <rPh sb="0" eb="3">
      <t>ケイサツショ</t>
    </rPh>
    <phoneticPr fontId="8"/>
  </si>
  <si>
    <t>労基署</t>
    <rPh sb="0" eb="3">
      <t>ロウキショモトショ</t>
    </rPh>
    <phoneticPr fontId="8"/>
  </si>
  <si>
    <t>事故種別</t>
    <rPh sb="0" eb="2">
      <t>ジコ</t>
    </rPh>
    <rPh sb="2" eb="4">
      <t>シュベツ</t>
    </rPh>
    <phoneticPr fontId="8"/>
  </si>
  <si>
    <t>事故の分類</t>
    <rPh sb="0" eb="2">
      <t>ジコ</t>
    </rPh>
    <rPh sb="3" eb="5">
      <t>ブンルイ</t>
    </rPh>
    <phoneticPr fontId="8"/>
  </si>
  <si>
    <t>福島</t>
  </si>
  <si>
    <t>福島</t>
    <rPh sb="0" eb="2">
      <t>フクシマ</t>
    </rPh>
    <phoneticPr fontId="8"/>
  </si>
  <si>
    <t>墜落、転落</t>
    <phoneticPr fontId="8"/>
  </si>
  <si>
    <t>福島北</t>
  </si>
  <si>
    <t>郡山</t>
    <rPh sb="0" eb="2">
      <t>コオリヤマ</t>
    </rPh>
    <phoneticPr fontId="8"/>
  </si>
  <si>
    <t>相馬</t>
  </si>
  <si>
    <t>いわき</t>
    <phoneticPr fontId="8"/>
  </si>
  <si>
    <t>伊達</t>
  </si>
  <si>
    <t>白河</t>
    <rPh sb="0" eb="2">
      <t>シラカワ</t>
    </rPh>
    <phoneticPr fontId="8"/>
  </si>
  <si>
    <t>須賀川</t>
    <rPh sb="0" eb="3">
      <t>スカガワ</t>
    </rPh>
    <phoneticPr fontId="8"/>
  </si>
  <si>
    <t>二本松</t>
  </si>
  <si>
    <t>相馬</t>
    <rPh sb="0" eb="2">
      <t>ソウマ</t>
    </rPh>
    <phoneticPr fontId="8"/>
  </si>
  <si>
    <t>郡山</t>
  </si>
  <si>
    <t>郡山北</t>
  </si>
  <si>
    <t>須賀川</t>
  </si>
  <si>
    <t>白河</t>
  </si>
  <si>
    <t>石川</t>
  </si>
  <si>
    <t>棚倉</t>
  </si>
  <si>
    <t>田村</t>
  </si>
  <si>
    <t>いわき南</t>
  </si>
  <si>
    <t>いわき東</t>
  </si>
  <si>
    <t>いわき中央</t>
  </si>
  <si>
    <t>交通事故(道路)</t>
    <phoneticPr fontId="8"/>
  </si>
  <si>
    <t>その他（県内）</t>
    <rPh sb="2" eb="3">
      <t>タ</t>
    </rPh>
    <rPh sb="4" eb="6">
      <t>ケンナイ</t>
    </rPh>
    <phoneticPr fontId="8"/>
  </si>
  <si>
    <t>交通事故(その他)</t>
    <phoneticPr fontId="8"/>
  </si>
  <si>
    <t>その他（県外）</t>
    <rPh sb="2" eb="3">
      <t>タ</t>
    </rPh>
    <rPh sb="4" eb="6">
      <t>ケンガイ</t>
    </rPh>
    <phoneticPr fontId="8"/>
  </si>
  <si>
    <t>その他</t>
    <phoneticPr fontId="8"/>
  </si>
  <si>
    <t>分類不能</t>
    <phoneticPr fontId="8"/>
  </si>
  <si>
    <t>私病</t>
    <rPh sb="0" eb="1">
      <t>シ</t>
    </rPh>
    <rPh sb="1" eb="2">
      <t>ビョウ</t>
    </rPh>
    <phoneticPr fontId="8"/>
  </si>
  <si>
    <t>埋設物等損傷</t>
    <rPh sb="0" eb="3">
      <t>マイセツブツ</t>
    </rPh>
    <rPh sb="3" eb="4">
      <t>トウ</t>
    </rPh>
    <rPh sb="4" eb="6">
      <t>ソンショウ</t>
    </rPh>
    <phoneticPr fontId="8"/>
  </si>
  <si>
    <t>工事敷地内物損事故</t>
    <rPh sb="0" eb="2">
      <t>コウジ</t>
    </rPh>
    <rPh sb="2" eb="5">
      <t>シキチナイ</t>
    </rPh>
    <rPh sb="5" eb="7">
      <t>ブッソン</t>
    </rPh>
    <rPh sb="7" eb="9">
      <t>ジコ</t>
    </rPh>
    <phoneticPr fontId="8"/>
  </si>
  <si>
    <t>車輌故障(対象外)</t>
    <rPh sb="0" eb="4">
      <t>シャリョウコショウ</t>
    </rPh>
    <rPh sb="5" eb="8">
      <t>タイショウガイ</t>
    </rPh>
    <phoneticPr fontId="8"/>
  </si>
  <si>
    <t>パンク(対象外)</t>
    <rPh sb="4" eb="7">
      <t>タイショウガイ</t>
    </rPh>
    <phoneticPr fontId="8"/>
  </si>
  <si>
    <t>ルート逸脱(対象外)</t>
    <rPh sb="3" eb="5">
      <t>イツダツ</t>
    </rPh>
    <rPh sb="6" eb="9">
      <t>タイショウガイ</t>
    </rPh>
    <phoneticPr fontId="8"/>
  </si>
  <si>
    <t>誤り輸送(対象外)</t>
    <rPh sb="0" eb="1">
      <t>アヤマ</t>
    </rPh>
    <rPh sb="2" eb="4">
      <t>ユソウ</t>
    </rPh>
    <rPh sb="5" eb="8">
      <t>タイショウガイ</t>
    </rPh>
    <phoneticPr fontId="8"/>
  </si>
  <si>
    <t>スクリーニング未実施(対象外)</t>
    <rPh sb="7" eb="10">
      <t>ミジッシ</t>
    </rPh>
    <rPh sb="11" eb="14">
      <t>タイショウガイ</t>
    </rPh>
    <phoneticPr fontId="8"/>
  </si>
  <si>
    <t>掲示物等落下(対象外)</t>
    <rPh sb="0" eb="3">
      <t>ケイジブツ</t>
    </rPh>
    <rPh sb="3" eb="4">
      <t>トウ</t>
    </rPh>
    <rPh sb="4" eb="6">
      <t>ラッカ</t>
    </rPh>
    <rPh sb="7" eb="10">
      <t>タイショウガイ</t>
    </rPh>
    <phoneticPr fontId="8"/>
  </si>
  <si>
    <t>福島市</t>
  </si>
  <si>
    <t>二本松市</t>
  </si>
  <si>
    <t>伊達市</t>
  </si>
  <si>
    <t>本宮市</t>
  </si>
  <si>
    <t>郡山市</t>
  </si>
  <si>
    <t>須賀川市</t>
  </si>
  <si>
    <t>田村市</t>
  </si>
  <si>
    <t>白河市</t>
  </si>
  <si>
    <t>相馬市</t>
  </si>
  <si>
    <t>いわき市</t>
  </si>
  <si>
    <t>伊達郡</t>
  </si>
  <si>
    <t>安達郡</t>
  </si>
  <si>
    <t>岩瀬郡</t>
  </si>
  <si>
    <t>石川郡</t>
  </si>
  <si>
    <t>田村郡</t>
  </si>
  <si>
    <t>西白河郡</t>
  </si>
  <si>
    <t>東白川郡</t>
  </si>
  <si>
    <t>相馬郡</t>
  </si>
  <si>
    <t>その他(県内)</t>
    <rPh sb="2" eb="3">
      <t>タ</t>
    </rPh>
    <rPh sb="4" eb="6">
      <t>ケンナイ</t>
    </rPh>
    <phoneticPr fontId="8"/>
  </si>
  <si>
    <t>その他(県外)</t>
    <rPh sb="2" eb="3">
      <t>タ</t>
    </rPh>
    <rPh sb="4" eb="6">
      <t>ケンガイ</t>
    </rPh>
    <phoneticPr fontId="8"/>
  </si>
  <si>
    <t>区・町・村</t>
    <rPh sb="0" eb="1">
      <t>ク</t>
    </rPh>
    <rPh sb="2" eb="3">
      <t>マチ</t>
    </rPh>
    <rPh sb="4" eb="5">
      <t>ムラ</t>
    </rPh>
    <phoneticPr fontId="8"/>
  </si>
  <si>
    <t>原町区</t>
    <rPh sb="0" eb="3">
      <t>ハラマチク</t>
    </rPh>
    <phoneticPr fontId="8"/>
  </si>
  <si>
    <t>桑折町</t>
  </si>
  <si>
    <t>大玉村</t>
  </si>
  <si>
    <t>鏡石町</t>
  </si>
  <si>
    <t>石川町</t>
  </si>
  <si>
    <t>三春町</t>
  </si>
  <si>
    <t>西郷村</t>
  </si>
  <si>
    <t>棚倉町</t>
  </si>
  <si>
    <t>広野町</t>
  </si>
  <si>
    <t>新地町</t>
  </si>
  <si>
    <t>国見町</t>
  </si>
  <si>
    <t>天栄村</t>
  </si>
  <si>
    <t>玉川村</t>
  </si>
  <si>
    <t>小野町</t>
  </si>
  <si>
    <t>泉崎村</t>
  </si>
  <si>
    <t>矢祭町</t>
  </si>
  <si>
    <t>楢葉町</t>
  </si>
  <si>
    <t>飯舘村</t>
  </si>
  <si>
    <t>鹿島区</t>
    <rPh sb="0" eb="3">
      <t>カシマク</t>
    </rPh>
    <phoneticPr fontId="8"/>
  </si>
  <si>
    <t>川俣町</t>
  </si>
  <si>
    <t>平田村</t>
  </si>
  <si>
    <t>中島村</t>
  </si>
  <si>
    <t>塙町</t>
  </si>
  <si>
    <t>富岡町</t>
  </si>
  <si>
    <t>浅川町</t>
  </si>
  <si>
    <t>矢吹町</t>
  </si>
  <si>
    <t>鮫川村</t>
  </si>
  <si>
    <t>川内村</t>
  </si>
  <si>
    <t>古殿町</t>
  </si>
  <si>
    <t>大熊町</t>
  </si>
  <si>
    <t>双葉町</t>
  </si>
  <si>
    <t>浪江町</t>
  </si>
  <si>
    <t>葛尾村</t>
  </si>
  <si>
    <r>
      <t>人的事故の型 （21項目分類表）</t>
    </r>
    <r>
      <rPr>
        <sz val="14"/>
        <rFont val="ＭＳ Ｐゴシック"/>
        <family val="3"/>
        <charset val="128"/>
      </rPr>
      <t xml:space="preserve"> </t>
    </r>
    <r>
      <rPr>
        <sz val="11"/>
        <rFont val="ＭＳ Ｐゴシック"/>
        <family val="3"/>
        <charset val="128"/>
      </rPr>
      <t>※厚生労働省　新・産業安全ハンドブックより</t>
    </r>
    <rPh sb="0" eb="2">
      <t>ジンテキ</t>
    </rPh>
    <rPh sb="10" eb="12">
      <t>コウモク</t>
    </rPh>
    <rPh sb="18" eb="20">
      <t>コウセイ</t>
    </rPh>
    <rPh sb="20" eb="23">
      <t>ロウドウショウ</t>
    </rPh>
    <rPh sb="24" eb="25">
      <t>シン</t>
    </rPh>
    <rPh sb="26" eb="28">
      <t>サンギョウ</t>
    </rPh>
    <rPh sb="28" eb="30">
      <t>アンゼン</t>
    </rPh>
    <phoneticPr fontId="8"/>
  </si>
  <si>
    <t>虫刺され。目に埃・ゴミが入った。</t>
    <rPh sb="0" eb="1">
      <t>ムシ</t>
    </rPh>
    <rPh sb="1" eb="2">
      <t>サ</t>
    </rPh>
    <rPh sb="5" eb="6">
      <t>メ</t>
    </rPh>
    <rPh sb="7" eb="8">
      <t>ホコリ</t>
    </rPh>
    <rPh sb="12" eb="13">
      <t>ハイ</t>
    </rPh>
    <phoneticPr fontId="8"/>
  </si>
  <si>
    <r>
      <t>ネジ等が刺さったことによるパンク</t>
    </r>
    <r>
      <rPr>
        <sz val="10"/>
        <rFont val="ＭＳ Ｐゴシック"/>
        <family val="3"/>
        <charset val="128"/>
      </rPr>
      <t>（バースト含む）</t>
    </r>
    <rPh sb="2" eb="3">
      <t>トウ</t>
    </rPh>
    <rPh sb="4" eb="5">
      <t>サ</t>
    </rPh>
    <rPh sb="21" eb="22">
      <t>フク</t>
    </rPh>
    <phoneticPr fontId="8"/>
  </si>
  <si>
    <r>
      <rPr>
        <sz val="11"/>
        <rFont val="ＭＳ Ｐゴシック"/>
        <family val="3"/>
        <charset val="128"/>
      </rPr>
      <t>「安全確認がたりない」ことで、たとえば交差点手前で一時停止、左右確認したのに、運転席から死角にいた他の車、歩行者を見落としたために起きた事故</t>
    </r>
    <phoneticPr fontId="8"/>
  </si>
  <si>
    <t>「前方を見ないで運転する」こと。運転中に携帯電話、カーナビ、車外の景色に見とれていた、車内で飲み物、書類等を落としたことに気をとられた、危険を見落とし・発見の遅れ等による事故</t>
    <rPh sb="30" eb="32">
      <t>シャガイ</t>
    </rPh>
    <phoneticPr fontId="8"/>
  </si>
  <si>
    <t>「集中力や注意力が低下した状態」で運転すること。
「考え事をしていた」、「ぼんやりしていた」などの要因が、信号の見落とし、歩行者や停止車両の発見遅れ、カーブなどでハンドル操作が遅れセンターラインをはみ出す、ガートレールに接触するなどの事故。</t>
    <phoneticPr fontId="8"/>
  </si>
  <si>
    <t>ハンドル操作の誤り、ブレーキー操作の遅れ、アクセルとブレーキの踏み間違いなど「正しい運転操作をできなかった」ことによる事故。</t>
    <phoneticPr fontId="8"/>
  </si>
  <si>
    <t>交差点にある道路標識や道路上の表示されている「止まれ」の規則を守らないこと。道路交通法43条違反</t>
    <phoneticPr fontId="8"/>
  </si>
  <si>
    <r>
      <rPr>
        <sz val="14"/>
        <rFont val="HGPｺﾞｼｯｸM"/>
        <family val="3"/>
        <charset val="128"/>
      </rPr>
      <t>起因物</t>
    </r>
    <r>
      <rPr>
        <sz val="11"/>
        <rFont val="HGPｺﾞｼｯｸM"/>
        <family val="3"/>
        <charset val="128"/>
      </rPr>
      <t>（事故報告の起因物分類表）</t>
    </r>
    <rPh sb="4" eb="6">
      <t>ジコ</t>
    </rPh>
    <rPh sb="9" eb="11">
      <t>キイン</t>
    </rPh>
    <rPh sb="11" eb="12">
      <t>ブツ</t>
    </rPh>
    <rPh sb="12" eb="14">
      <t>ブンルイ</t>
    </rPh>
    <rPh sb="14" eb="15">
      <t>ヒョウ</t>
    </rPh>
    <phoneticPr fontId="8"/>
  </si>
  <si>
    <t>バックホウ等掘削用機械(142)</t>
    <rPh sb="5" eb="6">
      <t>トウ</t>
    </rPh>
    <phoneticPr fontId="8"/>
  </si>
  <si>
    <t>ユニック等移動式クレーン(212)</t>
    <rPh sb="4" eb="5">
      <t>トウ</t>
    </rPh>
    <phoneticPr fontId="8"/>
  </si>
  <si>
    <t>キャリアダンプ、　DTは221</t>
    <phoneticPr fontId="8"/>
  </si>
  <si>
    <t>パワー・ショベル、ドラグ・ショベル（バックホウ）、ドラグライン、クラムシェル、バケット掘削機およびトレンチャーをいう。</t>
    <phoneticPr fontId="8"/>
  </si>
  <si>
    <t>BH、クレーン付BH積込作業は212</t>
    <rPh sb="7" eb="8">
      <t>ツキ</t>
    </rPh>
    <rPh sb="10" eb="12">
      <t>ツミコミ</t>
    </rPh>
    <rPh sb="12" eb="14">
      <t>サギョウ</t>
    </rPh>
    <phoneticPr fontId="8"/>
  </si>
  <si>
    <t>ラフター、ユニック・BH</t>
    <phoneticPr fontId="8"/>
  </si>
  <si>
    <t xml:space="preserve">板、棒、パイプ、型材、帯材、線材、ボルト、ナット、ねじ、釘、スクラップ等をいう。 　溶融状態の金属を含む。 </t>
    <phoneticPr fontId="8"/>
  </si>
  <si>
    <t>高気温による熱中症（熱中症の場合は、気温が低くても715とする）</t>
    <rPh sb="0" eb="1">
      <t>コウ</t>
    </rPh>
    <rPh sb="1" eb="3">
      <t>キオン</t>
    </rPh>
    <rPh sb="6" eb="8">
      <t>ネッチュウ</t>
    </rPh>
    <rPh sb="8" eb="9">
      <t>ショウ</t>
    </rPh>
    <rPh sb="10" eb="12">
      <t>ネッチュウ</t>
    </rPh>
    <rPh sb="12" eb="13">
      <t>ショウ</t>
    </rPh>
    <rPh sb="14" eb="16">
      <t>バアイ</t>
    </rPh>
    <rPh sb="18" eb="20">
      <t>キオン</t>
    </rPh>
    <rPh sb="21" eb="22">
      <t>ヒク</t>
    </rPh>
    <phoneticPr fontId="8"/>
  </si>
  <si>
    <t>上記に分類されない動物、植物、風雪等をいう。</t>
    <phoneticPr fontId="8"/>
  </si>
  <si>
    <t>ハチ、動物、枝葉、埃、雪・凍結</t>
    <rPh sb="3" eb="5">
      <t>ドウブツ</t>
    </rPh>
    <rPh sb="9" eb="10">
      <t>ホコリ</t>
    </rPh>
    <rPh sb="11" eb="12">
      <t>ユキ</t>
    </rPh>
    <rPh sb="13" eb="15">
      <t>トウケツ</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</si>
</sst>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
    <numFmt numFmtId="177" formatCode="0.0_ "/>
    <numFmt numFmtId="178" formatCode="0.0&quot;　℃&quot;;\-0.0&quot;　℃&quot;;0&quot;　℃&quot;"/>
    <numFmt numFmtId="179" formatCode="[$-411]ggge&quot;年&quot;m&quot;月&quot;d&quot;日&quot;\(aaa\)"/>
    <numFmt numFmtId="180" formatCode="0&quot; 歳&quot;"/>
    <numFmt numFmtId="181" formatCode="h&quot;時&quot;mm&quot;分&quot;;@"/>
    <numFmt numFmtId="182" formatCode="#,##0&quot;円&quot;"/>
  </numFmts>
  <fonts count="5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theme="0"/>
      <name val="ＭＳ Ｐゴシック"/>
      <family val="3"/>
      <charset val="128"/>
    </font>
    <font>
      <sz val="20"/>
      <color theme="6" tint="-0.499984740745262"/>
      <name val="ＭＳ Ｐゴシック"/>
      <family val="3"/>
      <charset val="128"/>
    </font>
    <font>
      <sz val="6"/>
      <name val="ＭＳ Ｐゴシック"/>
      <family val="3"/>
      <charset val="128"/>
    </font>
    <font>
      <b/>
      <sz val="16"/>
      <name val="ＭＳ Ｐゴシック"/>
      <family val="3"/>
      <charset val="128"/>
    </font>
    <font>
      <sz val="16"/>
      <name val="ＭＳ Ｐゴシック"/>
      <family val="3"/>
      <charset val="128"/>
    </font>
    <font>
      <sz val="8"/>
      <name val="ＭＳ Ｐゴシック"/>
      <family val="3"/>
      <charset val="128"/>
    </font>
    <font>
      <b/>
      <sz val="12"/>
      <color indexed="8"/>
      <name val="ＭＳ Ｐゴシック"/>
      <family val="3"/>
      <charset val="128"/>
    </font>
    <font>
      <b/>
      <sz val="12"/>
      <name val="ＭＳ Ｐゴシック"/>
      <family val="3"/>
      <charset val="128"/>
    </font>
    <font>
      <sz val="9"/>
      <name val="ＭＳ Ｐゴシック"/>
      <family val="3"/>
      <charset val="128"/>
    </font>
    <font>
      <sz val="10"/>
      <name val="ＭＳ Ｐゴシック"/>
      <family val="3"/>
      <charset val="128"/>
    </font>
    <font>
      <sz val="10"/>
      <name val="ＭＳ Ｐゴシック"/>
      <family val="3"/>
      <charset val="128"/>
      <scheme val="minor"/>
    </font>
    <font>
      <sz val="11"/>
      <name val="ＭＳ Ｐゴシック"/>
      <family val="3"/>
      <charset val="128"/>
      <scheme val="minor"/>
    </font>
    <font>
      <sz val="8"/>
      <name val="ＭＳ Ｐゴシック"/>
      <family val="3"/>
      <charset val="128"/>
      <scheme val="minor"/>
    </font>
    <font>
      <sz val="10"/>
      <color indexed="8"/>
      <name val="ＭＳ Ｐゴシック"/>
      <family val="3"/>
      <charset val="128"/>
    </font>
    <font>
      <sz val="7"/>
      <name val="ＭＳ Ｐゴシック"/>
      <family val="3"/>
      <charset val="128"/>
    </font>
    <font>
      <u/>
      <sz val="11"/>
      <color theme="10"/>
      <name val="ＭＳ Ｐゴシック"/>
      <family val="3"/>
      <charset val="128"/>
      <scheme val="minor"/>
    </font>
    <font>
      <u/>
      <sz val="10"/>
      <color theme="10"/>
      <name val="ＭＳ Ｐゴシック"/>
      <family val="3"/>
      <charset val="128"/>
      <scheme val="minor"/>
    </font>
    <font>
      <b/>
      <sz val="8"/>
      <color indexed="8"/>
      <name val="ＭＳ Ｐゴシック"/>
      <family val="3"/>
      <charset val="128"/>
    </font>
    <font>
      <b/>
      <sz val="8"/>
      <name val="ＭＳ Ｐゴシック"/>
      <family val="3"/>
      <charset val="128"/>
    </font>
    <font>
      <b/>
      <sz val="10"/>
      <color indexed="10"/>
      <name val="MS P ゴシック"/>
      <family val="3"/>
      <charset val="128"/>
    </font>
    <font>
      <sz val="10"/>
      <color indexed="81"/>
      <name val="MS P ゴシック"/>
      <family val="3"/>
      <charset val="128"/>
    </font>
    <font>
      <sz val="10"/>
      <color indexed="81"/>
      <name val="ＭＳ Ｐゴシック"/>
      <family val="3"/>
      <charset val="128"/>
    </font>
    <font>
      <b/>
      <sz val="16"/>
      <color rgb="FFFF0000"/>
      <name val="ＭＳ Ｐゴシック"/>
      <family val="3"/>
      <charset val="128"/>
    </font>
    <font>
      <sz val="6"/>
      <name val="ＭＳ Ｐゴシック"/>
      <family val="3"/>
      <charset val="128"/>
      <scheme val="minor"/>
    </font>
    <font>
      <sz val="9"/>
      <color indexed="81"/>
      <name val="MS P ゴシック"/>
      <family val="3"/>
      <charset val="128"/>
    </font>
    <font>
      <sz val="10"/>
      <color theme="1"/>
      <name val="ＭＳ Ｐゴシック"/>
      <family val="3"/>
      <charset val="128"/>
      <scheme val="minor"/>
    </font>
    <font>
      <sz val="11"/>
      <color theme="1"/>
      <name val="ＭＳ Ｐゴシック"/>
      <family val="3"/>
      <charset val="128"/>
    </font>
    <font>
      <sz val="14"/>
      <color indexed="8"/>
      <name val="HGPｺﾞｼｯｸM"/>
      <family val="3"/>
      <charset val="128"/>
    </font>
    <font>
      <sz val="11"/>
      <color indexed="8"/>
      <name val="HGPｺﾞｼｯｸM"/>
      <family val="3"/>
      <charset val="128"/>
    </font>
    <font>
      <sz val="10.5"/>
      <color theme="1"/>
      <name val="HGPｺﾞｼｯｸM"/>
      <family val="3"/>
      <charset val="128"/>
    </font>
    <font>
      <sz val="10.5"/>
      <name val="HGPｺﾞｼｯｸM"/>
      <family val="3"/>
      <charset val="128"/>
    </font>
    <font>
      <sz val="16"/>
      <color theme="1"/>
      <name val="HGPｺﾞｼｯｸM"/>
      <family val="3"/>
      <charset val="128"/>
    </font>
    <font>
      <sz val="12"/>
      <color indexed="8"/>
      <name val="HGPｺﾞｼｯｸM"/>
      <family val="3"/>
      <charset val="128"/>
    </font>
    <font>
      <u/>
      <sz val="11"/>
      <color theme="10"/>
      <name val="HGPｺﾞｼｯｸM"/>
      <family val="3"/>
      <charset val="128"/>
    </font>
    <font>
      <sz val="9"/>
      <color indexed="8"/>
      <name val="ＭＳ Ｐゴシック"/>
      <family val="3"/>
      <charset val="128"/>
    </font>
    <font>
      <sz val="10.5"/>
      <color indexed="8"/>
      <name val="Century"/>
      <family val="1"/>
    </font>
    <font>
      <sz val="8"/>
      <name val="HG丸ｺﾞｼｯｸM-PRO"/>
      <family val="3"/>
      <charset val="128"/>
    </font>
    <font>
      <strike/>
      <sz val="8"/>
      <name val="HG丸ｺﾞｼｯｸM-PRO"/>
      <family val="3"/>
      <charset val="128"/>
    </font>
    <font>
      <sz val="14"/>
      <name val="ＭＳ Ｐゴシック"/>
      <family val="3"/>
      <charset val="128"/>
      <scheme val="minor"/>
    </font>
    <font>
      <sz val="14"/>
      <name val="ＭＳ Ｐゴシック"/>
      <family val="3"/>
      <charset val="128"/>
    </font>
    <font>
      <sz val="12"/>
      <name val="ＭＳ Ｐゴシック"/>
      <family val="3"/>
      <charset val="128"/>
      <scheme val="minor"/>
    </font>
    <font>
      <sz val="12"/>
      <name val="HGPｺﾞｼｯｸM"/>
      <family val="3"/>
      <charset val="128"/>
    </font>
    <font>
      <sz val="14"/>
      <name val="HGPｺﾞｼｯｸM"/>
      <family val="3"/>
      <charset val="128"/>
    </font>
    <font>
      <sz val="11"/>
      <name val="HGPｺﾞｼｯｸM"/>
      <family val="3"/>
      <charset val="128"/>
    </font>
    <font>
      <sz val="10"/>
      <name val="HGPｺﾞｼｯｸM"/>
      <family val="3"/>
      <charset val="128"/>
    </font>
  </fonts>
  <fills count="14">
    <fill>
      <patternFill patternType="none"/>
    </fill>
    <fill>
      <patternFill patternType="gray125"/>
    </fill>
    <fill>
      <patternFill patternType="solid">
        <fgColor rgb="FFFFD9FF"/>
        <bgColor indexed="64"/>
      </patternFill>
    </fill>
    <fill>
      <patternFill patternType="solid">
        <fgColor theme="6" tint="0.79998168889431442"/>
        <bgColor indexed="64"/>
      </patternFill>
    </fill>
    <fill>
      <patternFill patternType="solid">
        <fgColor rgb="FFFFDDFF"/>
        <bgColor indexed="64"/>
      </patternFill>
    </fill>
    <fill>
      <patternFill patternType="solid">
        <fgColor theme="0"/>
        <bgColor indexed="64"/>
      </patternFill>
    </fill>
    <fill>
      <patternFill patternType="solid">
        <fgColor theme="8" tint="0.79998168889431442"/>
        <bgColor indexed="64"/>
      </patternFill>
    </fill>
    <fill>
      <patternFill patternType="solid">
        <fgColor rgb="FFFFFFBD"/>
        <bgColor indexed="64"/>
      </patternFill>
    </fill>
    <fill>
      <patternFill patternType="solid">
        <fgColor rgb="FFFFEEB7"/>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rgb="FFFFBDBD"/>
        <bgColor indexed="64"/>
      </patternFill>
    </fill>
    <fill>
      <patternFill patternType="solid">
        <fgColor rgb="FFFDE9D9"/>
        <bgColor indexed="64"/>
      </patternFill>
    </fill>
  </fills>
  <borders count="11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s>
  <cellStyleXfs count="8">
    <xf numFmtId="0" fontId="0" fillId="0" borderId="0">
      <alignment vertical="center"/>
    </xf>
    <xf numFmtId="38" fontId="3" fillId="0" borderId="0" applyFont="0" applyFill="0" applyBorder="0" applyAlignment="0" applyProtection="0">
      <alignment vertical="center"/>
    </xf>
    <xf numFmtId="0" fontId="4" fillId="0" borderId="0">
      <alignment vertical="center"/>
    </xf>
    <xf numFmtId="0" fontId="21" fillId="0" borderId="0" applyNumberFormat="0" applyFill="0" applyBorder="0" applyAlignment="0" applyProtection="0">
      <alignment vertical="center"/>
    </xf>
    <xf numFmtId="0" fontId="2" fillId="0" borderId="0">
      <alignment vertical="center"/>
    </xf>
    <xf numFmtId="0" fontId="2" fillId="0" borderId="0"/>
    <xf numFmtId="0" fontId="2" fillId="0" borderId="0"/>
    <xf numFmtId="0" fontId="2" fillId="0" borderId="0"/>
  </cellStyleXfs>
  <cellXfs count="639">
    <xf numFmtId="0" fontId="0" fillId="0" borderId="0" xfId="0">
      <alignment vertical="center"/>
    </xf>
    <xf numFmtId="0" fontId="5" fillId="0" borderId="0" xfId="2" applyFont="1">
      <alignment vertical="center"/>
    </xf>
    <xf numFmtId="0" fontId="6" fillId="0" borderId="0" xfId="2" applyFont="1">
      <alignment vertical="center"/>
    </xf>
    <xf numFmtId="0" fontId="11" fillId="0" borderId="0" xfId="2" applyFont="1" applyAlignment="1">
      <alignment horizontal="center" vertical="center"/>
    </xf>
    <xf numFmtId="176" fontId="11" fillId="0" borderId="0" xfId="2" applyNumberFormat="1" applyFont="1" applyAlignment="1">
      <alignment horizontal="left" vertical="center" shrinkToFit="1"/>
    </xf>
    <xf numFmtId="0" fontId="12" fillId="0" borderId="0" xfId="2" applyFont="1" applyAlignment="1">
      <alignment horizontal="right" vertical="center"/>
    </xf>
    <xf numFmtId="177" fontId="13" fillId="0" borderId="0" xfId="2" applyNumberFormat="1" applyFont="1" applyAlignment="1">
      <alignment horizontal="left" vertical="center"/>
    </xf>
    <xf numFmtId="0" fontId="9" fillId="0" borderId="0" xfId="2" applyFont="1" applyAlignment="1">
      <alignment horizontal="left" vertical="top"/>
    </xf>
    <xf numFmtId="0" fontId="10" fillId="0" borderId="0" xfId="2" applyFont="1">
      <alignment vertical="center"/>
    </xf>
    <xf numFmtId="0" fontId="9" fillId="0" borderId="0" xfId="2" applyFont="1" applyAlignment="1">
      <alignment horizontal="center" vertical="top"/>
    </xf>
    <xf numFmtId="0" fontId="4" fillId="3" borderId="7" xfId="2" applyFill="1" applyBorder="1" applyAlignment="1">
      <alignment horizontal="center" vertical="center" wrapText="1"/>
    </xf>
    <xf numFmtId="0" fontId="4" fillId="3" borderId="8"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4" fillId="3" borderId="13" xfId="2" applyFill="1" applyBorder="1" applyAlignment="1">
      <alignment horizontal="center" vertical="center" wrapText="1"/>
    </xf>
    <xf numFmtId="0" fontId="11" fillId="3" borderId="16" xfId="2" applyFont="1" applyFill="1" applyBorder="1" applyAlignment="1">
      <alignment vertical="center" wrapText="1"/>
    </xf>
    <xf numFmtId="0" fontId="11" fillId="3" borderId="17" xfId="2" applyFont="1" applyFill="1" applyBorder="1" applyAlignment="1">
      <alignment horizontal="left" vertical="center" wrapText="1"/>
    </xf>
    <xf numFmtId="0" fontId="15" fillId="0" borderId="27" xfId="2" applyFont="1" applyBorder="1" applyAlignment="1" applyProtection="1">
      <alignment horizontal="center" vertical="center" wrapText="1"/>
      <protection locked="0"/>
    </xf>
    <xf numFmtId="20" fontId="5" fillId="0" borderId="0" xfId="2" applyNumberFormat="1" applyFont="1">
      <alignment vertical="center"/>
    </xf>
    <xf numFmtId="0" fontId="11" fillId="4" borderId="32" xfId="2" applyFont="1" applyFill="1" applyBorder="1" applyAlignment="1">
      <alignment horizontal="left" vertical="center"/>
    </xf>
    <xf numFmtId="0" fontId="11" fillId="4" borderId="31" xfId="2" applyFont="1" applyFill="1" applyBorder="1" applyAlignment="1">
      <alignment horizontal="center" vertical="center"/>
    </xf>
    <xf numFmtId="0" fontId="11" fillId="4" borderId="15" xfId="2" applyFont="1" applyFill="1" applyBorder="1" applyAlignment="1">
      <alignment horizontal="left" vertical="center" wrapText="1"/>
    </xf>
    <xf numFmtId="32" fontId="15" fillId="0" borderId="25" xfId="2" applyNumberFormat="1" applyFont="1" applyBorder="1" applyAlignment="1" applyProtection="1">
      <alignment horizontal="center" vertical="center" shrinkToFit="1"/>
      <protection locked="0"/>
    </xf>
    <xf numFmtId="0" fontId="4" fillId="3" borderId="38" xfId="2" applyFill="1" applyBorder="1" applyAlignment="1">
      <alignment horizontal="center" vertical="center" wrapText="1"/>
    </xf>
    <xf numFmtId="0" fontId="15" fillId="0" borderId="25" xfId="2" applyFont="1" applyBorder="1" applyAlignment="1" applyProtection="1">
      <alignment horizontal="center" vertical="center" wrapText="1"/>
      <protection locked="0"/>
    </xf>
    <xf numFmtId="0" fontId="11" fillId="3" borderId="16" xfId="2" applyFont="1" applyFill="1" applyBorder="1" applyAlignment="1">
      <alignment vertical="center" shrinkToFit="1"/>
    </xf>
    <xf numFmtId="0" fontId="15" fillId="0" borderId="38" xfId="2" applyFont="1" applyBorder="1" applyAlignment="1" applyProtection="1">
      <alignment horizontal="center" vertical="center" shrinkToFit="1"/>
      <protection locked="0"/>
    </xf>
    <xf numFmtId="0" fontId="4" fillId="3" borderId="21" xfId="2" applyFill="1" applyBorder="1" applyAlignment="1">
      <alignment horizontal="center" vertical="center" wrapText="1"/>
    </xf>
    <xf numFmtId="0" fontId="5" fillId="0" borderId="0" xfId="2" applyFont="1" applyAlignment="1">
      <alignment vertical="top"/>
    </xf>
    <xf numFmtId="0" fontId="11" fillId="3" borderId="15" xfId="2" applyFont="1" applyFill="1" applyBorder="1" applyAlignment="1">
      <alignment horizontal="left" vertical="center" wrapText="1"/>
    </xf>
    <xf numFmtId="0" fontId="11" fillId="3" borderId="18" xfId="2" applyFont="1" applyFill="1" applyBorder="1" applyAlignment="1">
      <alignment horizontal="left" vertical="center" wrapText="1"/>
    </xf>
    <xf numFmtId="0" fontId="15" fillId="0" borderId="30" xfId="2" applyFont="1" applyBorder="1" applyAlignment="1" applyProtection="1">
      <alignment horizontal="center" vertical="center" wrapText="1"/>
      <protection locked="0"/>
    </xf>
    <xf numFmtId="180" fontId="15" fillId="0" borderId="30" xfId="2" applyNumberFormat="1" applyFont="1" applyBorder="1" applyAlignment="1" applyProtection="1">
      <alignment horizontal="center" vertical="center" wrapText="1"/>
      <protection locked="0"/>
    </xf>
    <xf numFmtId="0" fontId="15" fillId="0" borderId="43" xfId="1" quotePrefix="1" applyNumberFormat="1" applyFont="1" applyFill="1" applyBorder="1" applyAlignment="1" applyProtection="1">
      <alignment horizontal="center" vertical="center" wrapText="1"/>
      <protection locked="0"/>
    </xf>
    <xf numFmtId="0" fontId="20" fillId="3" borderId="14" xfId="2" applyFont="1" applyFill="1" applyBorder="1" applyAlignment="1">
      <alignment vertical="center" wrapText="1"/>
    </xf>
    <xf numFmtId="0" fontId="20" fillId="3" borderId="44" xfId="2" applyFont="1" applyFill="1" applyBorder="1">
      <alignment vertical="center"/>
    </xf>
    <xf numFmtId="0" fontId="4" fillId="3" borderId="29" xfId="2" applyFill="1" applyBorder="1" applyAlignment="1">
      <alignment horizontal="center" vertical="center" wrapText="1"/>
    </xf>
    <xf numFmtId="0" fontId="4" fillId="3" borderId="45" xfId="2" applyFill="1" applyBorder="1" applyAlignment="1">
      <alignment vertical="center" wrapText="1"/>
    </xf>
    <xf numFmtId="0" fontId="4" fillId="0" borderId="46" xfId="2" applyBorder="1" applyAlignment="1" applyProtection="1">
      <alignment horizontal="center" vertical="center" wrapText="1"/>
      <protection locked="0"/>
    </xf>
    <xf numFmtId="0" fontId="4" fillId="3" borderId="14" xfId="2" applyFill="1" applyBorder="1" applyAlignment="1">
      <alignment vertical="center" wrapText="1"/>
    </xf>
    <xf numFmtId="0" fontId="4" fillId="0" borderId="44" xfId="2" applyBorder="1" applyAlignment="1" applyProtection="1">
      <alignment horizontal="center" vertical="center" wrapText="1"/>
      <protection locked="0"/>
    </xf>
    <xf numFmtId="0" fontId="4" fillId="0" borderId="51" xfId="2" applyBorder="1" applyAlignment="1" applyProtection="1">
      <alignment horizontal="center" vertical="center" wrapText="1"/>
      <protection locked="0"/>
    </xf>
    <xf numFmtId="0" fontId="11" fillId="3" borderId="16" xfId="2" applyFont="1" applyFill="1" applyBorder="1" applyAlignment="1">
      <alignment horizontal="left" vertical="center" wrapText="1"/>
    </xf>
    <xf numFmtId="49" fontId="4" fillId="0" borderId="52" xfId="2" applyNumberFormat="1" applyBorder="1" applyAlignment="1" applyProtection="1">
      <alignment horizontal="center" vertical="center" wrapText="1"/>
      <protection locked="0"/>
    </xf>
    <xf numFmtId="0" fontId="4" fillId="3" borderId="55" xfId="2" applyFill="1" applyBorder="1" applyAlignment="1">
      <alignment horizontal="center" vertical="center" wrapText="1"/>
    </xf>
    <xf numFmtId="0" fontId="15" fillId="3" borderId="38" xfId="2" applyFont="1" applyFill="1" applyBorder="1" applyAlignment="1">
      <alignment horizontal="center" vertical="center" wrapText="1"/>
    </xf>
    <xf numFmtId="0" fontId="14" fillId="3" borderId="21" xfId="2" applyFont="1" applyFill="1" applyBorder="1" applyAlignment="1">
      <alignment horizontal="center" vertical="center" wrapText="1"/>
    </xf>
    <xf numFmtId="0" fontId="4" fillId="3" borderId="19" xfId="2" applyFill="1" applyBorder="1" applyAlignment="1">
      <alignment horizontal="center" wrapText="1"/>
    </xf>
    <xf numFmtId="0" fontId="4" fillId="3" borderId="16" xfId="2" applyFill="1" applyBorder="1" applyAlignment="1">
      <alignment horizontal="center" vertical="center" wrapText="1"/>
    </xf>
    <xf numFmtId="0" fontId="4" fillId="3" borderId="20" xfId="2" applyFill="1" applyBorder="1">
      <alignment vertical="center"/>
    </xf>
    <xf numFmtId="0" fontId="4" fillId="3" borderId="35" xfId="2" applyFill="1" applyBorder="1" applyAlignment="1">
      <alignment vertical="center" wrapText="1"/>
    </xf>
    <xf numFmtId="0" fontId="4" fillId="3" borderId="58" xfId="2" applyFill="1" applyBorder="1" applyAlignment="1">
      <alignment horizontal="center" vertical="center" wrapText="1"/>
    </xf>
    <xf numFmtId="0" fontId="4" fillId="3" borderId="38" xfId="2" applyFill="1" applyBorder="1" applyAlignment="1">
      <alignment horizontal="center" vertical="center"/>
    </xf>
    <xf numFmtId="0" fontId="4" fillId="3" borderId="62" xfId="2" applyFill="1" applyBorder="1" applyAlignment="1">
      <alignment horizontal="center" vertical="center" wrapText="1"/>
    </xf>
    <xf numFmtId="0" fontId="4" fillId="3" borderId="66" xfId="2" applyFill="1" applyBorder="1" applyAlignment="1">
      <alignment horizontal="center" vertical="center" wrapText="1"/>
    </xf>
    <xf numFmtId="0" fontId="5" fillId="0" borderId="0" xfId="2" applyFont="1" applyAlignment="1">
      <alignment horizontal="left" vertical="center"/>
    </xf>
    <xf numFmtId="0" fontId="23" fillId="0" borderId="0" xfId="2" applyFont="1">
      <alignment vertical="center"/>
    </xf>
    <xf numFmtId="0" fontId="5" fillId="0" borderId="0" xfId="2" applyFont="1" applyAlignment="1">
      <alignment horizontal="left" vertical="center" wrapText="1"/>
    </xf>
    <xf numFmtId="0" fontId="15" fillId="0" borderId="27" xfId="2" applyFont="1" applyBorder="1" applyAlignment="1">
      <alignment horizontal="center" vertical="center" wrapText="1"/>
    </xf>
    <xf numFmtId="32" fontId="15" fillId="0" borderId="25" xfId="2" applyNumberFormat="1" applyFont="1" applyBorder="1" applyAlignment="1">
      <alignment horizontal="center" vertical="center" shrinkToFit="1"/>
    </xf>
    <xf numFmtId="0" fontId="15" fillId="0" borderId="25" xfId="2" applyFont="1" applyBorder="1" applyAlignment="1">
      <alignment horizontal="center" vertical="center" wrapText="1"/>
    </xf>
    <xf numFmtId="0" fontId="15" fillId="0" borderId="30" xfId="2" applyFont="1" applyBorder="1" applyAlignment="1">
      <alignment horizontal="center" vertical="center" wrapText="1"/>
    </xf>
    <xf numFmtId="180" fontId="15" fillId="0" borderId="30" xfId="2" applyNumberFormat="1" applyFont="1" applyBorder="1" applyAlignment="1">
      <alignment horizontal="center" vertical="center" wrapText="1"/>
    </xf>
    <xf numFmtId="0" fontId="15" fillId="0" borderId="43" xfId="1" quotePrefix="1" applyNumberFormat="1" applyFont="1" applyFill="1" applyBorder="1" applyAlignment="1" applyProtection="1">
      <alignment horizontal="center" vertical="center" wrapText="1"/>
    </xf>
    <xf numFmtId="0" fontId="4" fillId="0" borderId="46" xfId="2" applyBorder="1" applyAlignment="1">
      <alignment horizontal="center" vertical="center" wrapText="1"/>
    </xf>
    <xf numFmtId="0" fontId="4" fillId="0" borderId="44" xfId="2" applyBorder="1" applyAlignment="1">
      <alignment horizontal="center" vertical="center" wrapText="1"/>
    </xf>
    <xf numFmtId="0" fontId="4" fillId="0" borderId="51" xfId="2" applyBorder="1" applyAlignment="1">
      <alignment horizontal="center" vertical="center" wrapText="1"/>
    </xf>
    <xf numFmtId="49" fontId="4" fillId="0" borderId="52" xfId="2" applyNumberFormat="1" applyBorder="1" applyAlignment="1">
      <alignment horizontal="center" vertical="center" wrapText="1"/>
    </xf>
    <xf numFmtId="0" fontId="0" fillId="0" borderId="0" xfId="0" applyAlignment="1">
      <alignment horizontal="center" vertical="center"/>
    </xf>
    <xf numFmtId="0" fontId="0" fillId="0" borderId="21" xfId="0" applyBorder="1" applyAlignment="1">
      <alignment horizontal="center" vertical="center"/>
    </xf>
    <xf numFmtId="0" fontId="16" fillId="0" borderId="21" xfId="0" applyFont="1" applyBorder="1" applyAlignment="1">
      <alignment vertical="center" wrapText="1"/>
    </xf>
    <xf numFmtId="0" fontId="0" fillId="0" borderId="21" xfId="0" applyBorder="1">
      <alignment vertical="center"/>
    </xf>
    <xf numFmtId="0" fontId="17" fillId="0" borderId="21" xfId="0" applyFont="1" applyBorder="1" applyAlignment="1">
      <alignment vertical="center" wrapText="1"/>
    </xf>
    <xf numFmtId="0" fontId="36" fillId="0" borderId="43" xfId="6" applyFont="1" applyBorder="1" applyAlignment="1">
      <alignment horizontal="left" vertical="center" wrapText="1"/>
    </xf>
    <xf numFmtId="0" fontId="37" fillId="0" borderId="0" xfId="7" applyFont="1" applyAlignment="1">
      <alignment horizontal="center" vertical="center"/>
    </xf>
    <xf numFmtId="0" fontId="35" fillId="0" borderId="0" xfId="7" applyFont="1" applyAlignment="1">
      <alignment horizontal="center" vertical="center"/>
    </xf>
    <xf numFmtId="38" fontId="37" fillId="0" borderId="0" xfId="1" applyFont="1" applyBorder="1" applyAlignment="1">
      <alignment horizontal="center" vertical="center"/>
    </xf>
    <xf numFmtId="0" fontId="38" fillId="0" borderId="0" xfId="7" applyFont="1" applyAlignment="1">
      <alignment horizontal="center" vertical="center"/>
    </xf>
    <xf numFmtId="0" fontId="34" fillId="0" borderId="0" xfId="7" applyFont="1" applyAlignment="1">
      <alignment horizontal="center" vertical="center"/>
    </xf>
    <xf numFmtId="0" fontId="35" fillId="0" borderId="73" xfId="7" applyFont="1" applyBorder="1" applyAlignment="1">
      <alignment horizontal="center" vertical="center" wrapText="1"/>
    </xf>
    <xf numFmtId="0" fontId="35" fillId="0" borderId="73" xfId="7" applyFont="1" applyBorder="1" applyAlignment="1">
      <alignment horizontal="left" vertical="center" wrapText="1"/>
    </xf>
    <xf numFmtId="38" fontId="35" fillId="0" borderId="0" xfId="1" applyFont="1" applyBorder="1" applyAlignment="1">
      <alignment horizontal="left" vertical="center" wrapText="1"/>
    </xf>
    <xf numFmtId="0" fontId="35" fillId="0" borderId="0" xfId="7" applyFont="1" applyAlignment="1">
      <alignment horizontal="left" vertical="center" wrapText="1"/>
    </xf>
    <xf numFmtId="0" fontId="35" fillId="6" borderId="74" xfId="7" applyFont="1" applyFill="1" applyBorder="1" applyAlignment="1">
      <alignment horizontal="center" vertical="center" wrapText="1"/>
    </xf>
    <xf numFmtId="0" fontId="35" fillId="6" borderId="75" xfId="7" applyFont="1" applyFill="1" applyBorder="1" applyAlignment="1">
      <alignment horizontal="center" vertical="center" wrapText="1"/>
    </xf>
    <xf numFmtId="0" fontId="35" fillId="6" borderId="76" xfId="7" applyFont="1" applyFill="1" applyBorder="1" applyAlignment="1">
      <alignment horizontal="center" vertical="center" wrapText="1"/>
    </xf>
    <xf numFmtId="0" fontId="39" fillId="6" borderId="77" xfId="3" applyFont="1" applyFill="1" applyBorder="1" applyAlignment="1">
      <alignment horizontal="center" vertical="center" wrapText="1"/>
    </xf>
    <xf numFmtId="0" fontId="35" fillId="7" borderId="77" xfId="7" applyFont="1" applyFill="1" applyBorder="1" applyAlignment="1">
      <alignment horizontal="center" vertical="center" wrapText="1"/>
    </xf>
    <xf numFmtId="38" fontId="35" fillId="6" borderId="78" xfId="1" applyFont="1" applyFill="1" applyBorder="1" applyAlignment="1">
      <alignment horizontal="center" vertical="center" wrapText="1"/>
    </xf>
    <xf numFmtId="0" fontId="35" fillId="0" borderId="7" xfId="7" applyFont="1" applyBorder="1" applyAlignment="1">
      <alignment horizontal="center" vertical="center" wrapText="1"/>
    </xf>
    <xf numFmtId="0" fontId="35" fillId="0" borderId="8" xfId="7" applyFont="1" applyBorder="1" applyAlignment="1">
      <alignment horizontal="center" vertical="center" wrapText="1"/>
    </xf>
    <xf numFmtId="0" fontId="35" fillId="0" borderId="9" xfId="7" applyFont="1" applyBorder="1" applyAlignment="1">
      <alignment horizontal="center" vertical="center" wrapText="1"/>
    </xf>
    <xf numFmtId="0" fontId="35" fillId="0" borderId="0" xfId="7" applyFont="1" applyAlignment="1">
      <alignment horizontal="center" vertical="center" wrapText="1"/>
    </xf>
    <xf numFmtId="0" fontId="35" fillId="0" borderId="10" xfId="7" applyFont="1" applyBorder="1" applyAlignment="1">
      <alignment horizontal="center" vertical="center" wrapText="1"/>
    </xf>
    <xf numFmtId="0" fontId="35" fillId="0" borderId="79" xfId="7" applyFont="1" applyBorder="1" applyAlignment="1">
      <alignment horizontal="center" vertical="center" wrapText="1"/>
    </xf>
    <xf numFmtId="38" fontId="35" fillId="0" borderId="79" xfId="1" applyFont="1" applyBorder="1" applyAlignment="1">
      <alignment horizontal="center" vertical="center" wrapText="1"/>
    </xf>
    <xf numFmtId="0" fontId="35" fillId="0" borderId="19" xfId="7" applyFont="1" applyBorder="1" applyAlignment="1">
      <alignment horizontal="left" vertical="center" wrapText="1"/>
    </xf>
    <xf numFmtId="0" fontId="35" fillId="0" borderId="20" xfId="7" applyFont="1" applyBorder="1" applyAlignment="1">
      <alignment horizontal="left" vertical="center" wrapText="1"/>
    </xf>
    <xf numFmtId="0" fontId="35" fillId="0" borderId="49" xfId="7" applyFont="1" applyBorder="1" applyAlignment="1">
      <alignment vertical="center" wrapText="1"/>
    </xf>
    <xf numFmtId="0" fontId="35" fillId="0" borderId="49" xfId="7" applyFont="1" applyBorder="1" applyAlignment="1">
      <alignment horizontal="left" vertical="center" wrapText="1"/>
    </xf>
    <xf numFmtId="0" fontId="35" fillId="0" borderId="55" xfId="7" applyFont="1" applyBorder="1" applyAlignment="1">
      <alignment vertical="center" wrapText="1"/>
    </xf>
    <xf numFmtId="0" fontId="35" fillId="0" borderId="80" xfId="7" applyFont="1" applyBorder="1" applyAlignment="1">
      <alignment vertical="center" wrapText="1"/>
    </xf>
    <xf numFmtId="38" fontId="35" fillId="0" borderId="85" xfId="1" applyFont="1" applyBorder="1" applyAlignment="1">
      <alignment horizontal="center" vertical="center" wrapText="1"/>
    </xf>
    <xf numFmtId="0" fontId="35" fillId="0" borderId="29" xfId="7" applyFont="1" applyBorder="1" applyAlignment="1">
      <alignment horizontal="left" vertical="center" wrapText="1"/>
    </xf>
    <xf numFmtId="0" fontId="35" fillId="0" borderId="38" xfId="7" applyFont="1" applyBorder="1" applyAlignment="1">
      <alignment horizontal="left" vertical="center" wrapText="1"/>
    </xf>
    <xf numFmtId="0" fontId="35" fillId="0" borderId="43" xfId="7" applyFont="1" applyBorder="1" applyAlignment="1">
      <alignment vertical="center" wrapText="1"/>
    </xf>
    <xf numFmtId="0" fontId="35" fillId="0" borderId="30" xfId="7" applyFont="1" applyBorder="1" applyAlignment="1">
      <alignment horizontal="left" vertical="center" wrapText="1"/>
    </xf>
    <xf numFmtId="0" fontId="35" fillId="0" borderId="54" xfId="7" applyFont="1" applyBorder="1" applyAlignment="1">
      <alignment horizontal="left" vertical="center" wrapText="1"/>
    </xf>
    <xf numFmtId="38" fontId="35" fillId="0" borderId="90" xfId="1" applyFont="1" applyBorder="1" applyAlignment="1">
      <alignment horizontal="center" vertical="center" wrapText="1"/>
    </xf>
    <xf numFmtId="0" fontId="35" fillId="0" borderId="43" xfId="7" applyFont="1" applyBorder="1" applyAlignment="1">
      <alignment horizontal="left" vertical="center" wrapText="1"/>
    </xf>
    <xf numFmtId="0" fontId="35" fillId="0" borderId="91" xfId="7" applyFont="1" applyBorder="1" applyAlignment="1">
      <alignment horizontal="left" vertical="center" wrapText="1"/>
    </xf>
    <xf numFmtId="0" fontId="35" fillId="0" borderId="21" xfId="7" applyFont="1" applyBorder="1" applyAlignment="1">
      <alignment horizontal="left" vertical="center" wrapText="1"/>
    </xf>
    <xf numFmtId="0" fontId="35" fillId="0" borderId="23" xfId="7" applyFont="1" applyBorder="1" applyAlignment="1">
      <alignment horizontal="left" vertical="center" wrapText="1"/>
    </xf>
    <xf numFmtId="38" fontId="35" fillId="0" borderId="96" xfId="1" applyFont="1" applyBorder="1" applyAlignment="1">
      <alignment horizontal="center" vertical="center" wrapText="1"/>
    </xf>
    <xf numFmtId="0" fontId="35" fillId="0" borderId="97" xfId="7" applyFont="1" applyBorder="1" applyAlignment="1">
      <alignment horizontal="left" vertical="center" wrapText="1"/>
    </xf>
    <xf numFmtId="38" fontId="35" fillId="0" borderId="99" xfId="1" applyFont="1" applyBorder="1" applyAlignment="1">
      <alignment horizontal="center" vertical="center" wrapText="1"/>
    </xf>
    <xf numFmtId="38" fontId="35" fillId="0" borderId="0" xfId="1" applyFont="1" applyBorder="1" applyAlignment="1">
      <alignment horizontal="center" vertical="center" wrapText="1"/>
    </xf>
    <xf numFmtId="0" fontId="35" fillId="0" borderId="80" xfId="7" applyFont="1" applyBorder="1" applyAlignment="1">
      <alignment horizontal="left" vertical="center" wrapText="1"/>
    </xf>
    <xf numFmtId="0" fontId="35" fillId="0" borderId="100" xfId="7" applyFont="1" applyBorder="1" applyAlignment="1">
      <alignment vertical="center" wrapText="1"/>
    </xf>
    <xf numFmtId="38" fontId="35" fillId="0" borderId="104" xfId="1" applyFont="1" applyBorder="1" applyAlignment="1">
      <alignment horizontal="center" vertical="center" wrapText="1"/>
    </xf>
    <xf numFmtId="0" fontId="35" fillId="0" borderId="55" xfId="7" applyFont="1" applyBorder="1" applyAlignment="1">
      <alignment horizontal="left" vertical="center" wrapText="1"/>
    </xf>
    <xf numFmtId="0" fontId="35" fillId="0" borderId="62" xfId="7" applyFont="1" applyBorder="1" applyAlignment="1">
      <alignment horizontal="left" vertical="center" wrapText="1"/>
    </xf>
    <xf numFmtId="0" fontId="35" fillId="0" borderId="66" xfId="7" applyFont="1" applyBorder="1" applyAlignment="1">
      <alignment horizontal="left" vertical="center" wrapText="1"/>
    </xf>
    <xf numFmtId="0" fontId="35" fillId="0" borderId="72" xfId="7" applyFont="1" applyBorder="1" applyAlignment="1">
      <alignment horizontal="left" vertical="center" wrapText="1"/>
    </xf>
    <xf numFmtId="0" fontId="35" fillId="0" borderId="100" xfId="7" applyFont="1" applyBorder="1" applyAlignment="1">
      <alignment horizontal="left" vertical="center" wrapText="1"/>
    </xf>
    <xf numFmtId="0" fontId="35" fillId="0" borderId="91" xfId="7" applyFont="1" applyBorder="1" applyAlignment="1">
      <alignment vertical="center" wrapText="1"/>
    </xf>
    <xf numFmtId="0" fontId="35" fillId="0" borderId="54" xfId="7" applyFont="1" applyBorder="1" applyAlignment="1">
      <alignment vertical="center" wrapText="1"/>
    </xf>
    <xf numFmtId="38" fontId="35" fillId="0" borderId="109" xfId="1" applyFont="1" applyBorder="1" applyAlignment="1">
      <alignment horizontal="center" vertical="center" wrapText="1"/>
    </xf>
    <xf numFmtId="0" fontId="35" fillId="0" borderId="110" xfId="7" applyFont="1" applyBorder="1" applyAlignment="1">
      <alignment horizontal="left" vertical="center" wrapText="1"/>
    </xf>
    <xf numFmtId="0" fontId="35" fillId="0" borderId="70" xfId="7" applyFont="1" applyBorder="1" applyAlignment="1">
      <alignment horizontal="left" vertical="center" wrapText="1"/>
    </xf>
    <xf numFmtId="0" fontId="35" fillId="0" borderId="71" xfId="7" applyFont="1" applyBorder="1" applyAlignment="1">
      <alignment horizontal="left" vertical="center" wrapText="1"/>
    </xf>
    <xf numFmtId="38" fontId="35" fillId="0" borderId="111" xfId="1" applyFont="1" applyBorder="1" applyAlignment="1">
      <alignment horizontal="center" vertical="center" wrapText="1"/>
    </xf>
    <xf numFmtId="0" fontId="35" fillId="0" borderId="111" xfId="7" applyFont="1" applyBorder="1" applyAlignment="1">
      <alignment horizontal="left" vertical="center" wrapText="1"/>
    </xf>
    <xf numFmtId="38" fontId="35" fillId="0" borderId="110" xfId="1" applyFont="1" applyBorder="1" applyAlignment="1">
      <alignment horizontal="center" vertical="center" wrapText="1"/>
    </xf>
    <xf numFmtId="38" fontId="35" fillId="0" borderId="117" xfId="1" applyFont="1" applyBorder="1" applyAlignment="1">
      <alignment horizontal="center" vertical="center" wrapText="1"/>
    </xf>
    <xf numFmtId="0" fontId="35" fillId="0" borderId="118" xfId="7" applyFont="1" applyBorder="1" applyAlignment="1">
      <alignment horizontal="left" vertical="center" wrapText="1"/>
    </xf>
    <xf numFmtId="0" fontId="35" fillId="0" borderId="0" xfId="7" applyFont="1" applyAlignment="1">
      <alignment vertical="center" wrapText="1"/>
    </xf>
    <xf numFmtId="38" fontId="35" fillId="0" borderId="0" xfId="1" applyFont="1" applyAlignment="1">
      <alignment horizontal="left" vertical="center" wrapText="1"/>
    </xf>
    <xf numFmtId="0" fontId="40" fillId="3" borderId="0" xfId="2" applyFont="1" applyFill="1" applyAlignment="1">
      <alignment horizontal="center" vertical="center" wrapText="1"/>
    </xf>
    <xf numFmtId="0" fontId="0" fillId="3" borderId="0" xfId="0" applyFill="1" applyAlignment="1">
      <alignment horizontal="center" vertical="center" wrapText="1"/>
    </xf>
    <xf numFmtId="0" fontId="0" fillId="3" borderId="0" xfId="0" applyFill="1" applyAlignment="1">
      <alignment horizontal="center" vertical="center"/>
    </xf>
    <xf numFmtId="0" fontId="31" fillId="3" borderId="0" xfId="0" applyFont="1" applyFill="1" applyAlignment="1">
      <alignment horizontal="center" vertical="center"/>
    </xf>
    <xf numFmtId="0" fontId="31" fillId="3" borderId="0" xfId="0" applyFont="1" applyFill="1" applyAlignment="1">
      <alignment horizontal="center" vertical="center" wrapText="1"/>
    </xf>
    <xf numFmtId="0" fontId="40" fillId="0" borderId="0" xfId="2" applyFont="1" applyAlignment="1">
      <alignment horizontal="left" vertical="center" wrapText="1"/>
    </xf>
    <xf numFmtId="0" fontId="0" fillId="0" borderId="0" xfId="0" applyAlignment="1">
      <alignment horizontal="left" vertical="center" wrapText="1"/>
    </xf>
    <xf numFmtId="0" fontId="2" fillId="0" borderId="0" xfId="6" applyAlignment="1">
      <alignment vertical="center"/>
    </xf>
    <xf numFmtId="0" fontId="42" fillId="0" borderId="0" xfId="0" applyFont="1" applyAlignment="1">
      <alignment vertical="center" wrapText="1"/>
    </xf>
    <xf numFmtId="0" fontId="43" fillId="0" borderId="0" xfId="0" applyFont="1" applyAlignment="1">
      <alignment vertical="center" wrapText="1"/>
    </xf>
    <xf numFmtId="0" fontId="32" fillId="0" borderId="0" xfId="0" applyFont="1">
      <alignment vertical="center"/>
    </xf>
    <xf numFmtId="182" fontId="42" fillId="0" borderId="0" xfId="1" applyNumberFormat="1" applyFont="1" applyFill="1" applyBorder="1" applyAlignment="1">
      <alignment vertical="center" wrapText="1"/>
    </xf>
    <xf numFmtId="0" fontId="0" fillId="3" borderId="0" xfId="0" applyFill="1">
      <alignment vertical="center"/>
    </xf>
    <xf numFmtId="0" fontId="0" fillId="3" borderId="0" xfId="0" applyFill="1" applyAlignment="1"/>
    <xf numFmtId="0" fontId="0" fillId="0" borderId="0" xfId="0" applyAlignment="1"/>
    <xf numFmtId="0" fontId="0" fillId="13" borderId="0" xfId="0" applyFill="1">
      <alignment vertical="center"/>
    </xf>
    <xf numFmtId="0" fontId="0" fillId="13" borderId="0" xfId="0" applyFill="1" applyAlignment="1">
      <alignment vertical="center" wrapText="1"/>
    </xf>
    <xf numFmtId="0" fontId="0" fillId="9" borderId="0" xfId="0" applyFill="1">
      <alignment vertical="center"/>
    </xf>
    <xf numFmtId="0" fontId="17" fillId="0" borderId="0" xfId="0" applyFont="1">
      <alignment vertical="center"/>
    </xf>
    <xf numFmtId="0" fontId="0" fillId="0" borderId="41" xfId="0" applyBorder="1">
      <alignment vertical="center"/>
    </xf>
    <xf numFmtId="0" fontId="0" fillId="0" borderId="30" xfId="0" applyBorder="1">
      <alignment vertical="center"/>
    </xf>
    <xf numFmtId="0" fontId="0" fillId="0" borderId="48" xfId="0" applyBorder="1">
      <alignment vertical="center"/>
    </xf>
    <xf numFmtId="0" fontId="0" fillId="0" borderId="33" xfId="0" applyBorder="1">
      <alignment vertical="center"/>
    </xf>
    <xf numFmtId="0" fontId="0" fillId="0" borderId="53" xfId="0" applyBorder="1">
      <alignment vertical="center"/>
    </xf>
    <xf numFmtId="0" fontId="0" fillId="0" borderId="24" xfId="0" applyBorder="1">
      <alignment vertical="center"/>
    </xf>
    <xf numFmtId="0" fontId="0" fillId="0" borderId="25" xfId="0" applyBorder="1">
      <alignment vertical="center"/>
    </xf>
    <xf numFmtId="0" fontId="7" fillId="2" borderId="1" xfId="2" applyFont="1" applyFill="1" applyBorder="1" applyAlignment="1" applyProtection="1">
      <alignment horizontal="center" vertical="center"/>
      <protection locked="0"/>
    </xf>
    <xf numFmtId="0" fontId="7" fillId="2" borderId="2" xfId="2" applyFont="1" applyFill="1" applyBorder="1" applyAlignment="1" applyProtection="1">
      <alignment horizontal="center" vertical="center"/>
      <protection locked="0"/>
    </xf>
    <xf numFmtId="0" fontId="7" fillId="2" borderId="3" xfId="2" applyFont="1" applyFill="1" applyBorder="1" applyAlignment="1" applyProtection="1">
      <alignment horizontal="center" vertical="center"/>
      <protection locked="0"/>
    </xf>
    <xf numFmtId="0" fontId="7" fillId="2" borderId="4" xfId="2" applyFont="1" applyFill="1" applyBorder="1" applyAlignment="1" applyProtection="1">
      <alignment horizontal="center" vertical="center"/>
      <protection locked="0"/>
    </xf>
    <xf numFmtId="0" fontId="7" fillId="2" borderId="5" xfId="2" applyFont="1" applyFill="1" applyBorder="1" applyAlignment="1" applyProtection="1">
      <alignment horizontal="center" vertical="center"/>
      <protection locked="0"/>
    </xf>
    <xf numFmtId="0" fontId="7" fillId="2" borderId="6" xfId="2" applyFont="1" applyFill="1" applyBorder="1" applyAlignment="1" applyProtection="1">
      <alignment horizontal="center" vertical="center"/>
      <protection locked="0"/>
    </xf>
    <xf numFmtId="0" fontId="9" fillId="0" borderId="3" xfId="2" applyFont="1" applyBorder="1" applyAlignment="1">
      <alignment horizontal="center" vertical="center"/>
    </xf>
    <xf numFmtId="0" fontId="9" fillId="0" borderId="0" xfId="2" applyFont="1" applyAlignment="1">
      <alignment horizontal="center" vertical="center"/>
    </xf>
    <xf numFmtId="0" fontId="10" fillId="0" borderId="0" xfId="2" applyFont="1" applyAlignment="1" applyProtection="1">
      <alignment horizontal="center" vertical="center"/>
      <protection locked="0"/>
    </xf>
    <xf numFmtId="0" fontId="7" fillId="3" borderId="1" xfId="2" applyFont="1" applyFill="1" applyBorder="1" applyAlignment="1">
      <alignment horizontal="center" vertical="center"/>
    </xf>
    <xf numFmtId="0" fontId="7" fillId="3" borderId="2" xfId="2" applyFont="1" applyFill="1" applyBorder="1" applyAlignment="1">
      <alignment horizontal="center" vertical="center"/>
    </xf>
    <xf numFmtId="0" fontId="7" fillId="3" borderId="3" xfId="2" applyFont="1" applyFill="1" applyBorder="1" applyAlignment="1">
      <alignment horizontal="center" vertical="center"/>
    </xf>
    <xf numFmtId="0" fontId="7" fillId="3" borderId="4" xfId="2" applyFont="1" applyFill="1" applyBorder="1" applyAlignment="1">
      <alignment horizontal="center" vertical="center"/>
    </xf>
    <xf numFmtId="0" fontId="7" fillId="3" borderId="5" xfId="2" applyFont="1" applyFill="1" applyBorder="1" applyAlignment="1">
      <alignment horizontal="center" vertical="center"/>
    </xf>
    <xf numFmtId="0" fontId="7" fillId="3" borderId="6" xfId="2" applyFont="1" applyFill="1" applyBorder="1" applyAlignment="1">
      <alignment horizontal="center" vertical="center"/>
    </xf>
    <xf numFmtId="0" fontId="15" fillId="0" borderId="8" xfId="2" applyFont="1" applyBorder="1" applyAlignment="1" applyProtection="1">
      <alignment horizontal="center" vertical="center" shrinkToFit="1"/>
      <protection locked="0"/>
    </xf>
    <xf numFmtId="0" fontId="16" fillId="0" borderId="8" xfId="0" applyFont="1" applyBorder="1" applyAlignment="1" applyProtection="1">
      <alignment horizontal="center" vertical="center" shrinkToFit="1"/>
      <protection locked="0"/>
    </xf>
    <xf numFmtId="0" fontId="16" fillId="0" borderId="8" xfId="0" applyFont="1" applyBorder="1" applyAlignment="1" applyProtection="1">
      <alignment horizontal="center" vertical="center" wrapText="1"/>
      <protection locked="0"/>
    </xf>
    <xf numFmtId="0" fontId="16" fillId="0" borderId="9" xfId="0" applyFont="1" applyBorder="1" applyAlignment="1" applyProtection="1">
      <alignment horizontal="center" vertical="center" wrapText="1"/>
      <protection locked="0"/>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10" fillId="3" borderId="8" xfId="2" applyFont="1" applyFill="1" applyBorder="1" applyAlignment="1">
      <alignment horizontal="center" vertical="center"/>
    </xf>
    <xf numFmtId="0" fontId="10" fillId="3" borderId="12" xfId="2" applyFont="1" applyFill="1" applyBorder="1" applyAlignment="1">
      <alignment horizontal="center" vertical="center"/>
    </xf>
    <xf numFmtId="0" fontId="10" fillId="3" borderId="9" xfId="2" applyFont="1" applyFill="1" applyBorder="1" applyAlignment="1">
      <alignment horizontal="center" vertical="center"/>
    </xf>
    <xf numFmtId="0" fontId="4" fillId="3" borderId="20" xfId="2" applyFill="1" applyBorder="1" applyAlignment="1">
      <alignment horizontal="center" vertical="center" wrapText="1"/>
    </xf>
    <xf numFmtId="0" fontId="4" fillId="3" borderId="38" xfId="2" applyFill="1" applyBorder="1" applyAlignment="1">
      <alignment horizontal="center" vertical="center" wrapText="1"/>
    </xf>
    <xf numFmtId="0" fontId="15" fillId="0" borderId="34" xfId="2" applyFont="1" applyBorder="1" applyAlignment="1" applyProtection="1">
      <alignment horizontal="left" vertical="center" wrapText="1"/>
      <protection locked="0"/>
    </xf>
    <xf numFmtId="0" fontId="15" fillId="0" borderId="4" xfId="2" applyFont="1" applyBorder="1" applyAlignment="1" applyProtection="1">
      <alignment horizontal="left" vertical="center" wrapText="1"/>
      <protection locked="0"/>
    </xf>
    <xf numFmtId="0" fontId="4" fillId="3" borderId="13" xfId="2" applyFill="1" applyBorder="1" applyAlignment="1">
      <alignment horizontal="center" vertical="center" wrapText="1"/>
    </xf>
    <xf numFmtId="0" fontId="11" fillId="3" borderId="14" xfId="2" applyFont="1" applyFill="1" applyBorder="1" applyAlignment="1">
      <alignment vertical="center" wrapText="1"/>
    </xf>
    <xf numFmtId="0" fontId="18" fillId="3" borderId="15" xfId="0" applyFont="1" applyFill="1" applyBorder="1" applyAlignment="1">
      <alignment vertical="center" wrapText="1"/>
    </xf>
    <xf numFmtId="0" fontId="11" fillId="3" borderId="16" xfId="2" applyFont="1" applyFill="1" applyBorder="1" applyAlignment="1">
      <alignment vertical="center" wrapText="1"/>
    </xf>
    <xf numFmtId="0" fontId="18" fillId="3" borderId="16" xfId="0" applyFont="1" applyFill="1" applyBorder="1" applyAlignment="1">
      <alignment vertical="center" wrapText="1"/>
    </xf>
    <xf numFmtId="0" fontId="18" fillId="3" borderId="18" xfId="0" applyFont="1" applyFill="1" applyBorder="1" applyAlignment="1">
      <alignment vertical="center" wrapText="1"/>
    </xf>
    <xf numFmtId="0" fontId="4" fillId="3" borderId="19" xfId="2" applyFill="1" applyBorder="1" applyAlignment="1">
      <alignment horizontal="center" vertical="center" wrapText="1"/>
    </xf>
    <xf numFmtId="0" fontId="4" fillId="3" borderId="35" xfId="2" applyFill="1" applyBorder="1" applyAlignment="1">
      <alignment horizontal="center" vertical="center" wrapText="1"/>
    </xf>
    <xf numFmtId="0" fontId="11" fillId="4" borderId="14" xfId="2" applyFont="1" applyFill="1" applyBorder="1" applyAlignment="1">
      <alignment horizontal="left" vertical="center" shrinkToFit="1"/>
    </xf>
    <xf numFmtId="0" fontId="11" fillId="4" borderId="31" xfId="2" applyFont="1" applyFill="1" applyBorder="1" applyAlignment="1">
      <alignment horizontal="left" vertical="center" shrinkToFit="1"/>
    </xf>
    <xf numFmtId="0" fontId="15" fillId="0" borderId="33" xfId="2" applyFont="1" applyBorder="1" applyAlignment="1" applyProtection="1">
      <alignment horizontal="center" vertical="center" wrapText="1"/>
      <protection locked="0"/>
    </xf>
    <xf numFmtId="0" fontId="15" fillId="0" borderId="25" xfId="2" applyFont="1" applyBorder="1" applyAlignment="1" applyProtection="1">
      <alignment horizontal="center" vertical="center" wrapText="1"/>
      <protection locked="0"/>
    </xf>
    <xf numFmtId="178" fontId="15" fillId="0" borderId="34" xfId="2" applyNumberFormat="1" applyFont="1" applyBorder="1" applyAlignment="1" applyProtection="1">
      <alignment horizontal="center" vertical="center" wrapText="1"/>
      <protection locked="0"/>
    </xf>
    <xf numFmtId="178" fontId="15" fillId="0" borderId="28" xfId="2" applyNumberFormat="1" applyFont="1" applyBorder="1" applyAlignment="1" applyProtection="1">
      <alignment horizontal="center" vertical="center" wrapText="1"/>
      <protection locked="0"/>
    </xf>
    <xf numFmtId="179" fontId="15" fillId="0" borderId="26" xfId="2" applyNumberFormat="1" applyFont="1" applyBorder="1" applyAlignment="1" applyProtection="1">
      <alignment horizontal="center" vertical="center" wrapText="1"/>
      <protection locked="0"/>
    </xf>
    <xf numFmtId="179" fontId="15" fillId="0" borderId="24" xfId="2" applyNumberFormat="1" applyFont="1" applyBorder="1" applyAlignment="1" applyProtection="1">
      <alignment horizontal="center" vertical="center" wrapText="1"/>
      <protection locked="0"/>
    </xf>
    <xf numFmtId="20" fontId="15" fillId="0" borderId="36" xfId="2" applyNumberFormat="1" applyFont="1" applyBorder="1" applyAlignment="1" applyProtection="1">
      <alignment horizontal="center" vertical="center" shrinkToFit="1"/>
      <protection locked="0"/>
    </xf>
    <xf numFmtId="32" fontId="15" fillId="0" borderId="37" xfId="2" applyNumberFormat="1" applyFont="1" applyBorder="1" applyAlignment="1" applyProtection="1">
      <alignment horizontal="center" vertical="center" shrinkToFit="1"/>
      <protection locked="0"/>
    </xf>
    <xf numFmtId="0" fontId="11" fillId="3" borderId="14" xfId="2" applyFont="1" applyFill="1" applyBorder="1" applyAlignment="1">
      <alignment horizontal="left" vertical="center" shrinkToFit="1"/>
    </xf>
    <xf numFmtId="0" fontId="11" fillId="3" borderId="17" xfId="2" applyFont="1" applyFill="1" applyBorder="1" applyAlignment="1">
      <alignment horizontal="left" vertical="center" shrinkToFit="1"/>
    </xf>
    <xf numFmtId="0" fontId="11" fillId="3" borderId="39" xfId="2" applyFont="1" applyFill="1" applyBorder="1" applyAlignment="1">
      <alignment horizontal="left" vertical="center" shrinkToFit="1"/>
    </xf>
    <xf numFmtId="0" fontId="15" fillId="0" borderId="26" xfId="2" applyFont="1" applyBorder="1" applyAlignment="1" applyProtection="1">
      <alignment horizontal="left" vertical="center" wrapText="1" shrinkToFit="1"/>
      <protection locked="0"/>
    </xf>
    <xf numFmtId="0" fontId="15" fillId="0" borderId="24" xfId="2" applyFont="1" applyBorder="1" applyAlignment="1" applyProtection="1">
      <alignment horizontal="left" vertical="center" wrapText="1" shrinkToFit="1"/>
      <protection locked="0"/>
    </xf>
    <xf numFmtId="0" fontId="15" fillId="0" borderId="28" xfId="2" applyFont="1" applyBorder="1" applyAlignment="1" applyProtection="1">
      <alignment horizontal="left" vertical="center" wrapText="1" shrinkToFit="1"/>
      <protection locked="0"/>
    </xf>
    <xf numFmtId="0" fontId="5" fillId="3" borderId="21" xfId="2" applyFont="1" applyFill="1" applyBorder="1" applyAlignment="1">
      <alignment horizontal="center" vertical="center" wrapText="1"/>
    </xf>
    <xf numFmtId="0" fontId="4" fillId="3" borderId="21" xfId="2" applyFill="1" applyBorder="1" applyAlignment="1">
      <alignment horizontal="center" vertical="center"/>
    </xf>
    <xf numFmtId="0" fontId="19" fillId="0" borderId="21" xfId="2" applyFont="1" applyBorder="1" applyAlignment="1" applyProtection="1">
      <alignment horizontal="left" vertical="top" wrapText="1"/>
      <protection locked="0"/>
    </xf>
    <xf numFmtId="0" fontId="19" fillId="0" borderId="21" xfId="2" applyFont="1" applyBorder="1" applyAlignment="1" applyProtection="1">
      <alignment horizontal="left" vertical="top"/>
      <protection locked="0"/>
    </xf>
    <xf numFmtId="0" fontId="15" fillId="0" borderId="21" xfId="2" applyFont="1" applyBorder="1" applyAlignment="1" applyProtection="1">
      <alignment horizontal="left" vertical="top"/>
      <protection locked="0"/>
    </xf>
    <xf numFmtId="0" fontId="15" fillId="0" borderId="22" xfId="2" applyFont="1" applyBorder="1" applyAlignment="1" applyProtection="1">
      <alignment horizontal="left" vertical="top"/>
      <protection locked="0"/>
    </xf>
    <xf numFmtId="0" fontId="15" fillId="0" borderId="23" xfId="2" applyFont="1" applyBorder="1" applyAlignment="1" applyProtection="1">
      <alignment horizontal="left" vertical="top"/>
      <protection locked="0"/>
    </xf>
    <xf numFmtId="0" fontId="14" fillId="0" borderId="22" xfId="2" applyFont="1" applyBorder="1" applyAlignment="1" applyProtection="1">
      <alignment horizontal="left" vertical="center" wrapText="1"/>
      <protection locked="0"/>
    </xf>
    <xf numFmtId="0" fontId="14" fillId="0" borderId="40" xfId="2" applyFont="1" applyBorder="1" applyAlignment="1" applyProtection="1">
      <alignment horizontal="left" vertical="center" wrapText="1"/>
      <protection locked="0"/>
    </xf>
    <xf numFmtId="0" fontId="14" fillId="0" borderId="41" xfId="2" applyFont="1" applyBorder="1" applyAlignment="1" applyProtection="1">
      <alignment horizontal="left" vertical="center" wrapText="1"/>
      <protection locked="0"/>
    </xf>
    <xf numFmtId="0" fontId="15" fillId="0" borderId="22" xfId="2" applyFont="1" applyBorder="1" applyAlignment="1" applyProtection="1">
      <alignment horizontal="left" vertical="center" wrapText="1" shrinkToFit="1"/>
      <protection locked="0"/>
    </xf>
    <xf numFmtId="0" fontId="15" fillId="0" borderId="40" xfId="2" applyFont="1" applyBorder="1" applyAlignment="1" applyProtection="1">
      <alignment horizontal="left" vertical="center" wrapText="1" shrinkToFit="1"/>
      <protection locked="0"/>
    </xf>
    <xf numFmtId="0" fontId="15" fillId="0" borderId="42" xfId="2" applyFont="1" applyBorder="1" applyAlignment="1" applyProtection="1">
      <alignment horizontal="left" vertical="center" wrapText="1" shrinkToFit="1"/>
      <protection locked="0"/>
    </xf>
    <xf numFmtId="0" fontId="11" fillId="3" borderId="15" xfId="2" applyFont="1" applyFill="1" applyBorder="1" applyAlignment="1">
      <alignment vertical="center" wrapText="1"/>
    </xf>
    <xf numFmtId="0" fontId="5" fillId="3" borderId="20" xfId="2" applyFont="1" applyFill="1" applyBorder="1" applyAlignment="1">
      <alignment horizontal="center" vertical="center" wrapText="1"/>
    </xf>
    <xf numFmtId="0" fontId="5" fillId="3" borderId="30" xfId="2" applyFont="1" applyFill="1" applyBorder="1" applyAlignment="1">
      <alignment horizontal="center" vertical="center" wrapText="1"/>
    </xf>
    <xf numFmtId="0" fontId="5" fillId="3" borderId="38" xfId="2" applyFont="1" applyFill="1" applyBorder="1" applyAlignment="1">
      <alignment horizontal="center" vertical="center" wrapText="1"/>
    </xf>
    <xf numFmtId="0" fontId="19" fillId="0" borderId="22" xfId="2" applyFont="1" applyBorder="1" applyAlignment="1" applyProtection="1">
      <alignment horizontal="left" vertical="top" wrapText="1"/>
      <protection locked="0"/>
    </xf>
    <xf numFmtId="0" fontId="19" fillId="0" borderId="23" xfId="2" applyFont="1" applyBorder="1" applyAlignment="1" applyProtection="1">
      <alignment horizontal="left" vertical="top" wrapText="1"/>
      <protection locked="0"/>
    </xf>
    <xf numFmtId="0" fontId="5" fillId="3" borderId="19" xfId="2" applyFont="1" applyFill="1" applyBorder="1" applyAlignment="1">
      <alignment horizontal="center" vertical="center" wrapText="1"/>
    </xf>
    <xf numFmtId="0" fontId="4" fillId="3" borderId="29" xfId="2" applyFill="1" applyBorder="1" applyAlignment="1">
      <alignment horizontal="center" vertical="center"/>
    </xf>
    <xf numFmtId="0" fontId="4" fillId="3" borderId="35" xfId="2" applyFill="1" applyBorder="1" applyAlignment="1">
      <alignment horizontal="center" vertical="center"/>
    </xf>
    <xf numFmtId="0" fontId="15" fillId="0" borderId="24" xfId="2" applyFont="1" applyBorder="1" applyAlignment="1" applyProtection="1">
      <alignment horizontal="center" vertical="center" shrinkToFit="1"/>
      <protection locked="0"/>
    </xf>
    <xf numFmtId="0" fontId="15" fillId="0" borderId="25" xfId="2" applyFont="1" applyBorder="1" applyAlignment="1" applyProtection="1">
      <alignment horizontal="center" vertical="center" shrinkToFit="1"/>
      <protection locked="0"/>
    </xf>
    <xf numFmtId="0" fontId="4" fillId="0" borderId="26" xfId="2" applyBorder="1" applyAlignment="1" applyProtection="1">
      <alignment horizontal="center" vertical="center"/>
      <protection locked="0"/>
    </xf>
    <xf numFmtId="0" fontId="4" fillId="0" borderId="25" xfId="2" applyBorder="1" applyAlignment="1" applyProtection="1">
      <alignment horizontal="center" vertical="center"/>
      <protection locked="0"/>
    </xf>
    <xf numFmtId="0" fontId="15" fillId="0" borderId="24" xfId="2" applyFont="1" applyBorder="1" applyAlignment="1">
      <alignment horizontal="left" vertical="center" wrapText="1"/>
    </xf>
    <xf numFmtId="0" fontId="15" fillId="0" borderId="25" xfId="2" applyFont="1" applyBorder="1" applyAlignment="1">
      <alignment horizontal="left" vertical="center" wrapText="1"/>
    </xf>
    <xf numFmtId="0" fontId="14" fillId="0" borderId="26" xfId="2" applyFont="1" applyBorder="1" applyAlignment="1" applyProtection="1">
      <alignment horizontal="left" vertical="center"/>
      <protection locked="0"/>
    </xf>
    <xf numFmtId="0" fontId="14" fillId="0" borderId="28" xfId="2" applyFont="1" applyBorder="1" applyAlignment="1" applyProtection="1">
      <alignment horizontal="left" vertical="center"/>
      <protection locked="0"/>
    </xf>
    <xf numFmtId="0" fontId="11" fillId="3" borderId="16" xfId="2" applyFont="1" applyFill="1" applyBorder="1">
      <alignment vertical="center"/>
    </xf>
    <xf numFmtId="0" fontId="18" fillId="3" borderId="16" xfId="0" applyFont="1" applyFill="1" applyBorder="1">
      <alignment vertical="center"/>
    </xf>
    <xf numFmtId="0" fontId="15" fillId="0" borderId="26" xfId="2" applyFont="1" applyBorder="1" applyAlignment="1" applyProtection="1">
      <alignment horizontal="center" vertical="center" wrapText="1"/>
      <protection locked="0"/>
    </xf>
    <xf numFmtId="0" fontId="15" fillId="0" borderId="38" xfId="2" applyFont="1" applyBorder="1" applyAlignment="1" applyProtection="1">
      <alignment horizontal="center" vertical="center"/>
      <protection locked="0"/>
    </xf>
    <xf numFmtId="0" fontId="15" fillId="0" borderId="22" xfId="2" applyFont="1" applyBorder="1" applyAlignment="1" applyProtection="1">
      <alignment horizontal="left" vertical="center" wrapText="1"/>
      <protection locked="0"/>
    </xf>
    <xf numFmtId="0" fontId="15" fillId="0" borderId="40" xfId="2" applyFont="1" applyBorder="1" applyAlignment="1" applyProtection="1">
      <alignment horizontal="left" vertical="center" wrapText="1"/>
      <protection locked="0"/>
    </xf>
    <xf numFmtId="0" fontId="15" fillId="0" borderId="42" xfId="2" applyFont="1" applyBorder="1" applyAlignment="1" applyProtection="1">
      <alignment horizontal="left" vertical="center" wrapText="1"/>
      <protection locked="0"/>
    </xf>
    <xf numFmtId="0" fontId="4" fillId="3" borderId="3" xfId="2" applyFill="1" applyBorder="1" applyAlignment="1">
      <alignment horizontal="center" vertical="center" wrapText="1"/>
    </xf>
    <xf numFmtId="0" fontId="4" fillId="3" borderId="56" xfId="2" applyFill="1" applyBorder="1" applyAlignment="1">
      <alignment horizontal="center" vertical="center" wrapText="1"/>
    </xf>
    <xf numFmtId="0" fontId="15" fillId="0" borderId="47" xfId="2" applyFont="1" applyBorder="1" applyAlignment="1" applyProtection="1">
      <alignment horizontal="left" vertical="top" wrapText="1"/>
      <protection locked="0"/>
    </xf>
    <xf numFmtId="0" fontId="15" fillId="0" borderId="48" xfId="2" applyFont="1" applyBorder="1" applyAlignment="1" applyProtection="1">
      <alignment horizontal="left" vertical="top" wrapText="1"/>
      <protection locked="0"/>
    </xf>
    <xf numFmtId="0" fontId="15" fillId="0" borderId="34" xfId="2" applyFont="1" applyBorder="1" applyAlignment="1" applyProtection="1">
      <alignment horizontal="left" vertical="top" wrapText="1"/>
      <protection locked="0"/>
    </xf>
    <xf numFmtId="0" fontId="15" fillId="0" borderId="52"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4" xfId="2" applyFont="1" applyBorder="1" applyAlignment="1" applyProtection="1">
      <alignment horizontal="left" vertical="top" wrapText="1"/>
      <protection locked="0"/>
    </xf>
    <xf numFmtId="0" fontId="15" fillId="0" borderId="26" xfId="2" applyFont="1" applyBorder="1" applyAlignment="1" applyProtection="1">
      <alignment horizontal="left" vertical="top" wrapText="1"/>
      <protection locked="0"/>
    </xf>
    <xf numFmtId="0" fontId="15" fillId="0" borderId="24" xfId="2" applyFont="1" applyBorder="1" applyAlignment="1" applyProtection="1">
      <alignment horizontal="left" vertical="top" wrapText="1"/>
      <protection locked="0"/>
    </xf>
    <xf numFmtId="0" fontId="15" fillId="0" borderId="28" xfId="2" applyFont="1" applyBorder="1" applyAlignment="1" applyProtection="1">
      <alignment horizontal="left" vertical="top" wrapText="1"/>
      <protection locked="0"/>
    </xf>
    <xf numFmtId="49" fontId="19" fillId="0" borderId="21" xfId="2" applyNumberFormat="1" applyFont="1" applyBorder="1" applyAlignment="1" applyProtection="1">
      <alignment horizontal="center" vertical="top"/>
      <protection locked="0"/>
    </xf>
    <xf numFmtId="0" fontId="5" fillId="3" borderId="47" xfId="2" applyFont="1" applyFill="1" applyBorder="1" applyAlignment="1">
      <alignment horizontal="center" vertical="center" wrapText="1"/>
    </xf>
    <xf numFmtId="0" fontId="5" fillId="3" borderId="33" xfId="2" applyFont="1" applyFill="1" applyBorder="1" applyAlignment="1">
      <alignment horizontal="center" vertical="center"/>
    </xf>
    <xf numFmtId="0" fontId="5" fillId="3" borderId="26" xfId="2" applyFont="1" applyFill="1" applyBorder="1" applyAlignment="1">
      <alignment horizontal="center" vertical="center"/>
    </xf>
    <xf numFmtId="0" fontId="5" fillId="3" borderId="25" xfId="2" applyFont="1" applyFill="1" applyBorder="1" applyAlignment="1">
      <alignment horizontal="center" vertical="center"/>
    </xf>
    <xf numFmtId="0" fontId="5" fillId="3" borderId="49" xfId="2" applyFont="1" applyFill="1" applyBorder="1" applyAlignment="1">
      <alignment horizontal="center" vertical="center"/>
    </xf>
    <xf numFmtId="0" fontId="5" fillId="3" borderId="43" xfId="2" applyFont="1" applyFill="1" applyBorder="1" applyAlignment="1">
      <alignment horizontal="center" vertical="center"/>
    </xf>
    <xf numFmtId="0" fontId="15" fillId="0" borderId="50" xfId="2" applyFont="1" applyBorder="1" applyAlignment="1" applyProtection="1">
      <alignment horizontal="left" vertical="center" wrapText="1"/>
      <protection locked="0"/>
    </xf>
    <xf numFmtId="0" fontId="19" fillId="0" borderId="47" xfId="2" applyFont="1" applyBorder="1" applyAlignment="1" applyProtection="1">
      <alignment horizontal="left" vertical="top" wrapText="1"/>
      <protection locked="0"/>
    </xf>
    <xf numFmtId="0" fontId="19" fillId="0" borderId="48" xfId="2" applyFont="1" applyBorder="1" applyAlignment="1" applyProtection="1">
      <alignment horizontal="left" vertical="top" wrapText="1"/>
      <protection locked="0"/>
    </xf>
    <xf numFmtId="0" fontId="19" fillId="0" borderId="33" xfId="2" applyFont="1" applyBorder="1" applyAlignment="1" applyProtection="1">
      <alignment horizontal="left" vertical="top" wrapText="1"/>
      <protection locked="0"/>
    </xf>
    <xf numFmtId="0" fontId="19" fillId="0" borderId="52" xfId="2" applyFont="1" applyBorder="1" applyAlignment="1" applyProtection="1">
      <alignment horizontal="left" vertical="top" wrapText="1"/>
      <protection locked="0"/>
    </xf>
    <xf numFmtId="0" fontId="19" fillId="0" borderId="0" xfId="2" applyFont="1" applyAlignment="1" applyProtection="1">
      <alignment horizontal="left" vertical="top" wrapText="1"/>
      <protection locked="0"/>
    </xf>
    <xf numFmtId="0" fontId="19" fillId="0" borderId="53" xfId="2" applyFont="1" applyBorder="1" applyAlignment="1" applyProtection="1">
      <alignment horizontal="left" vertical="top" wrapText="1"/>
      <protection locked="0"/>
    </xf>
    <xf numFmtId="0" fontId="19" fillId="0" borderId="26" xfId="2" applyFont="1" applyBorder="1" applyAlignment="1" applyProtection="1">
      <alignment horizontal="left" vertical="top" wrapText="1"/>
      <protection locked="0"/>
    </xf>
    <xf numFmtId="0" fontId="19" fillId="0" borderId="24" xfId="2" applyFont="1" applyBorder="1" applyAlignment="1" applyProtection="1">
      <alignment horizontal="left" vertical="top" wrapText="1"/>
      <protection locked="0"/>
    </xf>
    <xf numFmtId="0" fontId="19" fillId="0" borderId="25" xfId="2" applyFont="1" applyBorder="1" applyAlignment="1" applyProtection="1">
      <alignment horizontal="left" vertical="top" wrapText="1"/>
      <protection locked="0"/>
    </xf>
    <xf numFmtId="49" fontId="19" fillId="0" borderId="47" xfId="2" applyNumberFormat="1" applyFont="1" applyBorder="1" applyAlignment="1" applyProtection="1">
      <alignment horizontal="center" vertical="top"/>
      <protection locked="0"/>
    </xf>
    <xf numFmtId="49" fontId="19" fillId="0" borderId="33" xfId="2" applyNumberFormat="1" applyFont="1" applyBorder="1" applyAlignment="1" applyProtection="1">
      <alignment horizontal="center" vertical="top"/>
      <protection locked="0"/>
    </xf>
    <xf numFmtId="49" fontId="19" fillId="0" borderId="52" xfId="2" applyNumberFormat="1" applyFont="1" applyBorder="1" applyAlignment="1" applyProtection="1">
      <alignment horizontal="center" vertical="top"/>
      <protection locked="0"/>
    </xf>
    <xf numFmtId="49" fontId="19" fillId="0" borderId="53" xfId="2" applyNumberFormat="1" applyFont="1" applyBorder="1" applyAlignment="1" applyProtection="1">
      <alignment horizontal="center" vertical="top"/>
      <protection locked="0"/>
    </xf>
    <xf numFmtId="49" fontId="19" fillId="0" borderId="26" xfId="2" applyNumberFormat="1" applyFont="1" applyBorder="1" applyAlignment="1" applyProtection="1">
      <alignment horizontal="center" vertical="top"/>
      <protection locked="0"/>
    </xf>
    <xf numFmtId="49" fontId="19" fillId="0" borderId="25" xfId="2" applyNumberFormat="1" applyFont="1" applyBorder="1" applyAlignment="1" applyProtection="1">
      <alignment horizontal="center" vertical="top"/>
      <protection locked="0"/>
    </xf>
    <xf numFmtId="0" fontId="19" fillId="0" borderId="49" xfId="2" applyFont="1" applyBorder="1" applyAlignment="1" applyProtection="1">
      <alignment horizontal="center" vertical="top" wrapText="1"/>
      <protection locked="0"/>
    </xf>
    <xf numFmtId="0" fontId="19" fillId="0" borderId="54" xfId="2" applyFont="1" applyBorder="1" applyAlignment="1" applyProtection="1">
      <alignment horizontal="center" vertical="top" wrapText="1"/>
      <protection locked="0"/>
    </xf>
    <xf numFmtId="0" fontId="19" fillId="0" borderId="43" xfId="2" applyFont="1" applyBorder="1" applyAlignment="1" applyProtection="1">
      <alignment horizontal="center" vertical="top" wrapText="1"/>
      <protection locked="0"/>
    </xf>
    <xf numFmtId="0" fontId="15" fillId="0" borderId="47" xfId="2" applyFont="1" applyBorder="1" applyAlignment="1" applyProtection="1">
      <alignment horizontal="left" vertical="center" wrapText="1"/>
      <protection locked="0"/>
    </xf>
    <xf numFmtId="0" fontId="15" fillId="0" borderId="48" xfId="2" applyFont="1" applyBorder="1" applyAlignment="1" applyProtection="1">
      <alignment horizontal="left" vertical="center" wrapText="1"/>
      <protection locked="0"/>
    </xf>
    <xf numFmtId="0" fontId="15" fillId="0" borderId="33" xfId="2" applyFont="1" applyBorder="1" applyAlignment="1" applyProtection="1">
      <alignment horizontal="left" vertical="center" wrapText="1"/>
      <protection locked="0"/>
    </xf>
    <xf numFmtId="0" fontId="15" fillId="0" borderId="52" xfId="2" applyFont="1" applyBorder="1" applyAlignment="1" applyProtection="1">
      <alignment horizontal="left" vertical="center" wrapText="1"/>
      <protection locked="0"/>
    </xf>
    <xf numFmtId="0" fontId="15" fillId="0" borderId="0" xfId="2" applyFont="1" applyAlignment="1" applyProtection="1">
      <alignment horizontal="left" vertical="center" wrapText="1"/>
      <protection locked="0"/>
    </xf>
    <xf numFmtId="0" fontId="15" fillId="0" borderId="53" xfId="2" applyFont="1" applyBorder="1" applyAlignment="1" applyProtection="1">
      <alignment horizontal="left" vertical="center" wrapText="1"/>
      <protection locked="0"/>
    </xf>
    <xf numFmtId="0" fontId="4" fillId="3" borderId="30" xfId="2" applyFill="1" applyBorder="1" applyAlignment="1">
      <alignment horizontal="center" vertical="center" wrapText="1"/>
    </xf>
    <xf numFmtId="0" fontId="4" fillId="3" borderId="29" xfId="2" applyFill="1" applyBorder="1" applyAlignment="1">
      <alignment horizontal="center" vertical="center" wrapText="1"/>
    </xf>
    <xf numFmtId="0" fontId="11" fillId="3" borderId="32" xfId="2" applyFont="1" applyFill="1" applyBorder="1" applyAlignment="1">
      <alignment horizontal="left" vertical="center" wrapText="1"/>
    </xf>
    <xf numFmtId="0" fontId="11" fillId="3" borderId="17" xfId="2" applyFont="1" applyFill="1" applyBorder="1" applyAlignment="1">
      <alignment horizontal="left" vertical="center" wrapText="1"/>
    </xf>
    <xf numFmtId="0" fontId="11" fillId="3" borderId="39" xfId="2" applyFont="1" applyFill="1" applyBorder="1" applyAlignment="1">
      <alignment horizontal="left" vertical="center" wrapText="1"/>
    </xf>
    <xf numFmtId="0" fontId="15" fillId="0" borderId="36" xfId="2" applyFont="1" applyBorder="1" applyAlignment="1" applyProtection="1">
      <alignment horizontal="left" vertical="center" wrapText="1"/>
      <protection locked="0"/>
    </xf>
    <xf numFmtId="0" fontId="15" fillId="0" borderId="24" xfId="2" applyFont="1" applyBorder="1" applyAlignment="1" applyProtection="1">
      <alignment horizontal="left" vertical="center" wrapText="1"/>
      <protection locked="0"/>
    </xf>
    <xf numFmtId="0" fontId="15" fillId="0" borderId="28" xfId="2" applyFont="1" applyBorder="1" applyAlignment="1" applyProtection="1">
      <alignment horizontal="left" vertical="center" wrapText="1"/>
      <protection locked="0"/>
    </xf>
    <xf numFmtId="0" fontId="5" fillId="3" borderId="13" xfId="2" applyFont="1" applyFill="1" applyBorder="1" applyAlignment="1">
      <alignment horizontal="center" vertical="center" wrapText="1"/>
    </xf>
    <xf numFmtId="0" fontId="5" fillId="3" borderId="20" xfId="2" applyFont="1" applyFill="1" applyBorder="1" applyAlignment="1">
      <alignment horizontal="center" vertical="center"/>
    </xf>
    <xf numFmtId="0" fontId="5" fillId="3" borderId="38" xfId="2" applyFont="1" applyFill="1" applyBorder="1" applyAlignment="1">
      <alignment horizontal="center" vertical="center"/>
    </xf>
    <xf numFmtId="0" fontId="5" fillId="3" borderId="47" xfId="2" applyFont="1" applyFill="1" applyBorder="1" applyAlignment="1">
      <alignment horizontal="center" vertical="center"/>
    </xf>
    <xf numFmtId="0" fontId="5" fillId="3" borderId="48" xfId="2" applyFont="1" applyFill="1" applyBorder="1" applyAlignment="1">
      <alignment horizontal="center" vertical="center"/>
    </xf>
    <xf numFmtId="0" fontId="5" fillId="3" borderId="24" xfId="2" applyFont="1" applyFill="1" applyBorder="1" applyAlignment="1">
      <alignment horizontal="center" vertical="center"/>
    </xf>
    <xf numFmtId="0" fontId="15" fillId="0" borderId="22" xfId="2" applyFont="1" applyBorder="1" applyAlignment="1" applyProtection="1">
      <alignment horizontal="center" vertical="center" wrapText="1"/>
      <protection locked="0"/>
    </xf>
    <xf numFmtId="0" fontId="15" fillId="0" borderId="41" xfId="2" applyFont="1" applyBorder="1" applyAlignment="1" applyProtection="1">
      <alignment horizontal="center" vertical="center" wrapText="1"/>
      <protection locked="0"/>
    </xf>
    <xf numFmtId="179" fontId="15" fillId="0" borderId="22" xfId="2" applyNumberFormat="1" applyFont="1" applyBorder="1" applyAlignment="1" applyProtection="1">
      <alignment horizontal="center" vertical="center" wrapText="1"/>
      <protection locked="0"/>
    </xf>
    <xf numFmtId="179" fontId="15" fillId="0" borderId="41" xfId="2" applyNumberFormat="1" applyFont="1" applyBorder="1" applyAlignment="1" applyProtection="1">
      <alignment horizontal="center" vertical="center" wrapText="1"/>
      <protection locked="0"/>
    </xf>
    <xf numFmtId="0" fontId="4" fillId="3" borderId="48" xfId="2" applyFill="1" applyBorder="1" applyAlignment="1">
      <alignment horizontal="center" vertical="center" wrapText="1"/>
    </xf>
    <xf numFmtId="0" fontId="4" fillId="3" borderId="0" xfId="2" applyFill="1" applyAlignment="1">
      <alignment horizontal="center" vertical="center" wrapText="1"/>
    </xf>
    <xf numFmtId="0" fontId="4" fillId="3" borderId="24" xfId="2" applyFill="1" applyBorder="1" applyAlignment="1">
      <alignment horizontal="center" vertical="center" wrapText="1"/>
    </xf>
    <xf numFmtId="0" fontId="4" fillId="3" borderId="21" xfId="2" applyFill="1" applyBorder="1" applyAlignment="1">
      <alignment horizontal="center" vertical="center" wrapText="1"/>
    </xf>
    <xf numFmtId="0" fontId="19" fillId="0" borderId="23" xfId="2" applyFont="1" applyBorder="1" applyAlignment="1" applyProtection="1">
      <alignment horizontal="center" vertical="top"/>
      <protection locked="0"/>
    </xf>
    <xf numFmtId="0" fontId="4" fillId="3" borderId="57" xfId="2" applyFill="1" applyBorder="1" applyAlignment="1">
      <alignment horizontal="center" vertical="center" wrapText="1"/>
    </xf>
    <xf numFmtId="0" fontId="15" fillId="0" borderId="26" xfId="2" applyFont="1" applyBorder="1" applyAlignment="1" applyProtection="1">
      <alignment horizontal="center" vertical="center"/>
      <protection locked="0"/>
    </xf>
    <xf numFmtId="0" fontId="15" fillId="0" borderId="25" xfId="2" applyFont="1" applyBorder="1" applyAlignment="1" applyProtection="1">
      <alignment horizontal="center" vertical="center"/>
      <protection locked="0"/>
    </xf>
    <xf numFmtId="0" fontId="16" fillId="0" borderId="28" xfId="0" applyFont="1" applyBorder="1" applyAlignment="1" applyProtection="1">
      <alignment horizontal="center" vertical="center" wrapText="1"/>
      <protection locked="0"/>
    </xf>
    <xf numFmtId="0" fontId="19" fillId="0" borderId="4" xfId="2" applyFont="1" applyBorder="1" applyAlignment="1" applyProtection="1">
      <alignment horizontal="left" vertical="top" wrapText="1"/>
      <protection locked="0"/>
    </xf>
    <xf numFmtId="0" fontId="19" fillId="0" borderId="28" xfId="2" applyFont="1" applyBorder="1" applyAlignment="1" applyProtection="1">
      <alignment horizontal="left" vertical="top" wrapText="1"/>
      <protection locked="0"/>
    </xf>
    <xf numFmtId="0" fontId="4" fillId="3" borderId="55" xfId="2" applyFill="1" applyBorder="1" applyAlignment="1">
      <alignment horizontal="center" vertical="center"/>
    </xf>
    <xf numFmtId="0" fontId="4" fillId="3" borderId="41" xfId="2" applyFill="1" applyBorder="1" applyAlignment="1">
      <alignment horizontal="center" vertical="center"/>
    </xf>
    <xf numFmtId="0" fontId="19" fillId="0" borderId="40" xfId="2" applyFont="1" applyBorder="1" applyAlignment="1" applyProtection="1">
      <alignment horizontal="left" vertical="top" wrapText="1"/>
      <protection locked="0"/>
    </xf>
    <xf numFmtId="0" fontId="19" fillId="0" borderId="42" xfId="2" applyFont="1" applyBorder="1" applyAlignment="1" applyProtection="1">
      <alignment horizontal="left" vertical="top" wrapText="1"/>
      <protection locked="0"/>
    </xf>
    <xf numFmtId="181" fontId="15" fillId="0" borderId="47" xfId="2" applyNumberFormat="1" applyFont="1" applyBorder="1" applyAlignment="1" applyProtection="1">
      <alignment horizontal="center" vertical="center" wrapText="1"/>
      <protection locked="0"/>
    </xf>
    <xf numFmtId="181" fontId="15" fillId="0" borderId="33" xfId="2" applyNumberFormat="1" applyFont="1" applyBorder="1" applyAlignment="1" applyProtection="1">
      <alignment horizontal="center" vertical="center" wrapText="1"/>
      <protection locked="0"/>
    </xf>
    <xf numFmtId="181" fontId="15" fillId="0" borderId="26" xfId="2" applyNumberFormat="1" applyFont="1" applyBorder="1" applyAlignment="1" applyProtection="1">
      <alignment horizontal="center" vertical="center" wrapText="1"/>
      <protection locked="0"/>
    </xf>
    <xf numFmtId="181" fontId="15" fillId="0" borderId="25" xfId="2" applyNumberFormat="1" applyFont="1" applyBorder="1" applyAlignment="1" applyProtection="1">
      <alignment horizontal="center" vertical="center" wrapText="1"/>
      <protection locked="0"/>
    </xf>
    <xf numFmtId="0" fontId="4" fillId="3" borderId="47" xfId="2" applyFill="1" applyBorder="1" applyAlignment="1">
      <alignment horizontal="center" vertical="center" wrapText="1"/>
    </xf>
    <xf numFmtId="0" fontId="4" fillId="3" borderId="26" xfId="2" applyFill="1" applyBorder="1" applyAlignment="1">
      <alignment horizontal="center" vertical="center" wrapText="1"/>
    </xf>
    <xf numFmtId="0" fontId="15" fillId="0" borderId="14" xfId="2" applyFont="1" applyBorder="1" applyAlignment="1" applyProtection="1">
      <alignment horizontal="left" vertical="center" wrapText="1"/>
      <protection locked="0"/>
    </xf>
    <xf numFmtId="0" fontId="15" fillId="0" borderId="17" xfId="2" applyFont="1" applyBorder="1" applyAlignment="1" applyProtection="1">
      <alignment horizontal="left" vertical="center" wrapText="1"/>
      <protection locked="0"/>
    </xf>
    <xf numFmtId="0" fontId="15" fillId="0" borderId="39" xfId="2" applyFont="1" applyBorder="1" applyAlignment="1" applyProtection="1">
      <alignment horizontal="left" vertical="center" wrapText="1"/>
      <protection locked="0"/>
    </xf>
    <xf numFmtId="0" fontId="5" fillId="3" borderId="19" xfId="2" applyFont="1" applyFill="1" applyBorder="1" applyAlignment="1">
      <alignment horizontal="center" vertical="center"/>
    </xf>
    <xf numFmtId="0" fontId="5" fillId="3" borderId="29" xfId="2" applyFont="1" applyFill="1" applyBorder="1" applyAlignment="1">
      <alignment horizontal="center" vertical="center"/>
    </xf>
    <xf numFmtId="0" fontId="5" fillId="3" borderId="62" xfId="2" applyFont="1" applyFill="1" applyBorder="1" applyAlignment="1">
      <alignment horizontal="center" vertical="center"/>
    </xf>
    <xf numFmtId="0" fontId="5" fillId="3" borderId="26" xfId="2" applyFont="1" applyFill="1" applyBorder="1" applyAlignment="1">
      <alignment horizontal="center" vertical="center" wrapText="1"/>
    </xf>
    <xf numFmtId="0" fontId="5" fillId="3" borderId="25" xfId="2" applyFont="1" applyFill="1" applyBorder="1" applyAlignment="1">
      <alignment horizontal="center" vertical="center" wrapText="1"/>
    </xf>
    <xf numFmtId="0" fontId="4" fillId="3" borderId="28" xfId="2" applyFill="1" applyBorder="1" applyAlignment="1">
      <alignment horizontal="center" vertical="center" wrapText="1"/>
    </xf>
    <xf numFmtId="0" fontId="22" fillId="0" borderId="59" xfId="3" applyFont="1" applyFill="1" applyBorder="1" applyAlignment="1" applyProtection="1">
      <alignment horizontal="left" vertical="center" wrapText="1"/>
      <protection locked="0"/>
    </xf>
    <xf numFmtId="0" fontId="15" fillId="0" borderId="60" xfId="2" applyFont="1" applyBorder="1" applyAlignment="1" applyProtection="1">
      <alignment horizontal="left" vertical="center" wrapText="1"/>
      <protection locked="0"/>
    </xf>
    <xf numFmtId="0" fontId="15" fillId="0" borderId="61" xfId="2" applyFont="1" applyBorder="1" applyAlignment="1" applyProtection="1">
      <alignment horizontal="left" vertical="center" wrapText="1"/>
      <protection locked="0"/>
    </xf>
    <xf numFmtId="0" fontId="5" fillId="0" borderId="0" xfId="2" applyFont="1" applyAlignment="1">
      <alignment horizontal="left" vertical="center" wrapText="1"/>
    </xf>
    <xf numFmtId="179" fontId="15" fillId="0" borderId="40" xfId="2" applyNumberFormat="1" applyFont="1" applyBorder="1" applyAlignment="1" applyProtection="1">
      <alignment horizontal="center" vertical="center" wrapText="1"/>
      <protection locked="0"/>
    </xf>
    <xf numFmtId="179" fontId="15" fillId="0" borderId="42" xfId="2" applyNumberFormat="1" applyFont="1" applyBorder="1" applyAlignment="1" applyProtection="1">
      <alignment horizontal="center" vertical="center" wrapText="1"/>
      <protection locked="0"/>
    </xf>
    <xf numFmtId="0" fontId="14" fillId="0" borderId="63" xfId="2" applyFont="1" applyBorder="1" applyAlignment="1" applyProtection="1">
      <alignment horizontal="left" vertical="top" wrapText="1"/>
      <protection locked="0"/>
    </xf>
    <xf numFmtId="0" fontId="14" fillId="0" borderId="64" xfId="2" applyFont="1" applyBorder="1" applyAlignment="1" applyProtection="1">
      <alignment horizontal="left" vertical="top" wrapText="1"/>
      <protection locked="0"/>
    </xf>
    <xf numFmtId="0" fontId="14" fillId="0" borderId="65" xfId="2" applyFont="1" applyBorder="1" applyAlignment="1" applyProtection="1">
      <alignment horizontal="left" vertical="top" wrapText="1"/>
      <protection locked="0"/>
    </xf>
    <xf numFmtId="0" fontId="15" fillId="0" borderId="63" xfId="2" applyFont="1" applyBorder="1" applyAlignment="1" applyProtection="1">
      <alignment horizontal="center" vertical="center" wrapText="1"/>
      <protection locked="0"/>
    </xf>
    <xf numFmtId="0" fontId="15" fillId="0" borderId="67" xfId="2" applyFont="1" applyBorder="1" applyAlignment="1" applyProtection="1">
      <alignment horizontal="center" vertical="center" wrapText="1"/>
      <protection locked="0"/>
    </xf>
    <xf numFmtId="0" fontId="15" fillId="0" borderId="64" xfId="2" applyFont="1" applyBorder="1" applyAlignment="1" applyProtection="1">
      <alignment horizontal="center" vertical="center" wrapText="1"/>
      <protection locked="0"/>
    </xf>
    <xf numFmtId="0" fontId="15" fillId="0" borderId="65" xfId="2" applyFont="1" applyBorder="1" applyAlignment="1" applyProtection="1">
      <alignment horizontal="center" vertical="center" wrapText="1"/>
      <protection locked="0"/>
    </xf>
    <xf numFmtId="0" fontId="23" fillId="5" borderId="68" xfId="2" applyFont="1" applyFill="1" applyBorder="1" applyAlignment="1">
      <alignment horizontal="left" vertical="center"/>
    </xf>
    <xf numFmtId="0" fontId="24" fillId="0" borderId="0" xfId="2" applyFont="1" applyAlignment="1">
      <alignment horizontal="left" vertical="top" wrapText="1"/>
    </xf>
    <xf numFmtId="0" fontId="23" fillId="0" borderId="0" xfId="2" applyFont="1">
      <alignment vertical="center"/>
    </xf>
    <xf numFmtId="178" fontId="15" fillId="0" borderId="34" xfId="2" applyNumberFormat="1" applyFont="1" applyBorder="1" applyAlignment="1">
      <alignment horizontal="center" vertical="center" wrapText="1"/>
    </xf>
    <xf numFmtId="178" fontId="15" fillId="0" borderId="28" xfId="2" applyNumberFormat="1" applyFont="1" applyBorder="1" applyAlignment="1">
      <alignment horizontal="center" vertical="center" wrapText="1"/>
    </xf>
    <xf numFmtId="179" fontId="15" fillId="0" borderId="26" xfId="2" applyNumberFormat="1" applyFont="1" applyBorder="1" applyAlignment="1">
      <alignment horizontal="center" vertical="center" wrapText="1"/>
    </xf>
    <xf numFmtId="179" fontId="15" fillId="0" borderId="24" xfId="2" applyNumberFormat="1" applyFont="1" applyBorder="1" applyAlignment="1">
      <alignment horizontal="center" vertical="center" wrapText="1"/>
    </xf>
    <xf numFmtId="32" fontId="15" fillId="0" borderId="36" xfId="2" applyNumberFormat="1" applyFont="1" applyBorder="1" applyAlignment="1">
      <alignment horizontal="center" vertical="center" shrinkToFit="1"/>
    </xf>
    <xf numFmtId="32" fontId="15" fillId="0" borderId="37" xfId="2" applyNumberFormat="1" applyFont="1" applyBorder="1" applyAlignment="1">
      <alignment horizontal="center" vertical="center" shrinkToFit="1"/>
    </xf>
    <xf numFmtId="0" fontId="7" fillId="2" borderId="1" xfId="2" applyFont="1" applyFill="1" applyBorder="1" applyAlignment="1">
      <alignment horizontal="center" vertical="center"/>
    </xf>
    <xf numFmtId="0" fontId="7" fillId="2" borderId="2"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4" xfId="2" applyFont="1" applyFill="1" applyBorder="1" applyAlignment="1">
      <alignment horizontal="center" vertical="center"/>
    </xf>
    <xf numFmtId="0" fontId="7" fillId="2" borderId="5" xfId="2" applyFont="1" applyFill="1" applyBorder="1" applyAlignment="1">
      <alignment horizontal="center" vertical="center"/>
    </xf>
    <xf numFmtId="0" fontId="7" fillId="2" borderId="6" xfId="2" applyFont="1" applyFill="1" applyBorder="1" applyAlignment="1">
      <alignment horizontal="center" vertical="center"/>
    </xf>
    <xf numFmtId="0" fontId="28" fillId="0" borderId="0" xfId="2" applyFont="1" applyAlignment="1">
      <alignment horizontal="center" vertical="center"/>
    </xf>
    <xf numFmtId="0" fontId="10" fillId="0" borderId="0" xfId="2" applyFont="1" applyAlignment="1">
      <alignment horizontal="center" vertical="center"/>
    </xf>
    <xf numFmtId="0" fontId="15" fillId="0" borderId="8" xfId="2" applyFont="1" applyBorder="1" applyAlignment="1">
      <alignment horizontal="center" vertical="center" wrapText="1"/>
    </xf>
    <xf numFmtId="0" fontId="16" fillId="0" borderId="8" xfId="0" applyFont="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wrapText="1"/>
    </xf>
    <xf numFmtId="0" fontId="19" fillId="0" borderId="21" xfId="2" applyFont="1" applyBorder="1" applyAlignment="1">
      <alignment horizontal="left" vertical="top" wrapText="1"/>
    </xf>
    <xf numFmtId="0" fontId="19" fillId="0" borderId="21" xfId="2" applyFont="1" applyBorder="1" applyAlignment="1">
      <alignment horizontal="left" vertical="top"/>
    </xf>
    <xf numFmtId="0" fontId="15" fillId="0" borderId="21" xfId="2" applyFont="1" applyBorder="1" applyAlignment="1">
      <alignment horizontal="left" vertical="top"/>
    </xf>
    <xf numFmtId="0" fontId="15" fillId="0" borderId="22" xfId="2" applyFont="1" applyBorder="1" applyAlignment="1">
      <alignment horizontal="left" vertical="top"/>
    </xf>
    <xf numFmtId="0" fontId="15" fillId="0" borderId="23" xfId="2" applyFont="1" applyBorder="1" applyAlignment="1">
      <alignment horizontal="left" vertical="top"/>
    </xf>
    <xf numFmtId="0" fontId="14" fillId="0" borderId="22" xfId="2" applyFont="1" applyBorder="1" applyAlignment="1">
      <alignment horizontal="left" vertical="center" wrapText="1"/>
    </xf>
    <xf numFmtId="0" fontId="14" fillId="0" borderId="40" xfId="2" applyFont="1" applyBorder="1" applyAlignment="1">
      <alignment horizontal="left" vertical="center" wrapText="1"/>
    </xf>
    <xf numFmtId="0" fontId="14" fillId="0" borderId="41" xfId="2" applyFont="1" applyBorder="1" applyAlignment="1">
      <alignment horizontal="left" vertical="center" wrapText="1"/>
    </xf>
    <xf numFmtId="0" fontId="15" fillId="0" borderId="22" xfId="2" applyFont="1" applyBorder="1" applyAlignment="1">
      <alignment horizontal="left" vertical="center" wrapText="1" shrinkToFit="1"/>
    </xf>
    <xf numFmtId="0" fontId="15" fillId="0" borderId="40" xfId="2" applyFont="1" applyBorder="1" applyAlignment="1">
      <alignment horizontal="left" vertical="center" wrapText="1" shrinkToFit="1"/>
    </xf>
    <xf numFmtId="0" fontId="15" fillId="0" borderId="42" xfId="2" applyFont="1" applyBorder="1" applyAlignment="1">
      <alignment horizontal="left" vertical="center" wrapText="1" shrinkToFit="1"/>
    </xf>
    <xf numFmtId="0" fontId="19" fillId="0" borderId="22" xfId="2" applyFont="1" applyBorder="1" applyAlignment="1">
      <alignment horizontal="left" vertical="top" wrapText="1"/>
    </xf>
    <xf numFmtId="0" fontId="19" fillId="0" borderId="23" xfId="2" applyFont="1" applyBorder="1" applyAlignment="1">
      <alignment horizontal="left" vertical="top" wrapText="1"/>
    </xf>
    <xf numFmtId="0" fontId="15" fillId="0" borderId="24" xfId="2" applyFont="1" applyBorder="1" applyAlignment="1">
      <alignment horizontal="center" vertical="center" shrinkToFit="1"/>
    </xf>
    <xf numFmtId="0" fontId="15" fillId="0" borderId="25" xfId="2" applyFont="1" applyBorder="1" applyAlignment="1">
      <alignment horizontal="center" vertical="center" shrinkToFit="1"/>
    </xf>
    <xf numFmtId="0" fontId="14" fillId="0" borderId="26" xfId="2" applyFont="1" applyBorder="1" applyAlignment="1">
      <alignment horizontal="left" vertical="center"/>
    </xf>
    <xf numFmtId="0" fontId="14" fillId="0" borderId="28" xfId="2" applyFont="1" applyBorder="1" applyAlignment="1">
      <alignment horizontal="left" vertical="center"/>
    </xf>
    <xf numFmtId="0" fontId="15" fillId="0" borderId="26" xfId="2" applyFont="1" applyBorder="1" applyAlignment="1">
      <alignment horizontal="center" vertical="center" wrapText="1"/>
    </xf>
    <xf numFmtId="0" fontId="15" fillId="0" borderId="25" xfId="2" applyFont="1" applyBorder="1" applyAlignment="1">
      <alignment horizontal="center" vertical="center" wrapText="1"/>
    </xf>
    <xf numFmtId="0" fontId="15" fillId="0" borderId="38" xfId="2" applyFont="1" applyBorder="1" applyAlignment="1">
      <alignment horizontal="center" vertical="center"/>
    </xf>
    <xf numFmtId="0" fontId="15" fillId="0" borderId="36" xfId="2" applyFont="1" applyBorder="1" applyAlignment="1">
      <alignment horizontal="left" vertical="center" wrapText="1"/>
    </xf>
    <xf numFmtId="0" fontId="15" fillId="0" borderId="28" xfId="2" applyFont="1" applyBorder="1" applyAlignment="1">
      <alignment horizontal="left" vertical="center" wrapText="1"/>
    </xf>
    <xf numFmtId="0" fontId="15" fillId="0" borderId="26" xfId="2" applyFont="1" applyBorder="1" applyAlignment="1">
      <alignment horizontal="left" vertical="center" wrapText="1" shrinkToFit="1"/>
    </xf>
    <xf numFmtId="0" fontId="15" fillId="0" borderId="24" xfId="2" applyFont="1" applyBorder="1" applyAlignment="1">
      <alignment horizontal="left" vertical="center" wrapText="1" shrinkToFit="1"/>
    </xf>
    <xf numFmtId="0" fontId="15" fillId="0" borderId="28" xfId="2" applyFont="1" applyBorder="1" applyAlignment="1">
      <alignment horizontal="left" vertical="center" wrapText="1" shrinkToFit="1"/>
    </xf>
    <xf numFmtId="0" fontId="19" fillId="0" borderId="49" xfId="2" applyFont="1" applyBorder="1" applyAlignment="1">
      <alignment horizontal="left" vertical="top" wrapText="1"/>
    </xf>
    <xf numFmtId="0" fontId="19" fillId="0" borderId="54" xfId="2" applyFont="1" applyBorder="1" applyAlignment="1">
      <alignment horizontal="left" vertical="top" wrapText="1"/>
    </xf>
    <xf numFmtId="0" fontId="19" fillId="0" borderId="43" xfId="2" applyFont="1" applyBorder="1" applyAlignment="1">
      <alignment horizontal="left" vertical="top" wrapText="1"/>
    </xf>
    <xf numFmtId="0" fontId="15" fillId="0" borderId="47" xfId="2" applyFont="1" applyBorder="1" applyAlignment="1">
      <alignment horizontal="left" vertical="center" wrapText="1"/>
    </xf>
    <xf numFmtId="0" fontId="15" fillId="0" borderId="48" xfId="2" applyFont="1" applyBorder="1" applyAlignment="1">
      <alignment horizontal="left" vertical="center" wrapText="1"/>
    </xf>
    <xf numFmtId="0" fontId="15" fillId="0" borderId="33" xfId="2" applyFont="1" applyBorder="1" applyAlignment="1">
      <alignment horizontal="left" vertical="center" wrapText="1"/>
    </xf>
    <xf numFmtId="0" fontId="15" fillId="0" borderId="52" xfId="2" applyFont="1" applyBorder="1" applyAlignment="1">
      <alignment horizontal="left" vertical="center" wrapText="1"/>
    </xf>
    <xf numFmtId="0" fontId="15" fillId="0" borderId="0" xfId="2" applyFont="1" applyAlignment="1">
      <alignment horizontal="left" vertical="center" wrapText="1"/>
    </xf>
    <xf numFmtId="0" fontId="15" fillId="0" borderId="53" xfId="2" applyFont="1" applyBorder="1" applyAlignment="1">
      <alignment horizontal="left" vertical="center" wrapText="1"/>
    </xf>
    <xf numFmtId="0" fontId="15" fillId="0" borderId="34" xfId="2" applyFont="1" applyBorder="1" applyAlignment="1">
      <alignment horizontal="left" vertical="center" wrapText="1"/>
    </xf>
    <xf numFmtId="0" fontId="15" fillId="0" borderId="4" xfId="2" applyFont="1" applyBorder="1" applyAlignment="1">
      <alignment horizontal="left" vertical="center" wrapText="1"/>
    </xf>
    <xf numFmtId="0" fontId="15" fillId="0" borderId="22" xfId="2" applyFont="1" applyBorder="1" applyAlignment="1">
      <alignment horizontal="left" vertical="center" wrapText="1"/>
    </xf>
    <xf numFmtId="0" fontId="15" fillId="0" borderId="40" xfId="2" applyFont="1" applyBorder="1" applyAlignment="1">
      <alignment horizontal="left" vertical="center" wrapText="1"/>
    </xf>
    <xf numFmtId="0" fontId="15" fillId="0" borderId="42" xfId="2" applyFont="1" applyBorder="1" applyAlignment="1">
      <alignment horizontal="left" vertical="center" wrapText="1"/>
    </xf>
    <xf numFmtId="0" fontId="15" fillId="0" borderId="47" xfId="2" applyFont="1" applyBorder="1" applyAlignment="1">
      <alignment horizontal="left" vertical="top" wrapText="1"/>
    </xf>
    <xf numFmtId="0" fontId="15" fillId="0" borderId="48" xfId="2" applyFont="1" applyBorder="1" applyAlignment="1">
      <alignment horizontal="left" vertical="top" wrapText="1"/>
    </xf>
    <xf numFmtId="0" fontId="15" fillId="0" borderId="34" xfId="2" applyFont="1" applyBorder="1" applyAlignment="1">
      <alignment horizontal="left" vertical="top" wrapText="1"/>
    </xf>
    <xf numFmtId="0" fontId="15" fillId="0" borderId="52" xfId="2" applyFont="1" applyBorder="1" applyAlignment="1">
      <alignment horizontal="left" vertical="top" wrapText="1"/>
    </xf>
    <xf numFmtId="0" fontId="15" fillId="0" borderId="0" xfId="2" applyFont="1" applyAlignment="1">
      <alignment horizontal="left" vertical="top" wrapText="1"/>
    </xf>
    <xf numFmtId="0" fontId="15" fillId="0" borderId="4" xfId="2" applyFont="1" applyBorder="1" applyAlignment="1">
      <alignment horizontal="left" vertical="top" wrapText="1"/>
    </xf>
    <xf numFmtId="0" fontId="15" fillId="0" borderId="26" xfId="2" applyFont="1" applyBorder="1" applyAlignment="1">
      <alignment horizontal="left" vertical="top" wrapText="1"/>
    </xf>
    <xf numFmtId="0" fontId="15" fillId="0" borderId="24" xfId="2" applyFont="1" applyBorder="1" applyAlignment="1">
      <alignment horizontal="left" vertical="top" wrapText="1"/>
    </xf>
    <xf numFmtId="0" fontId="15" fillId="0" borderId="28" xfId="2" applyFont="1" applyBorder="1" applyAlignment="1">
      <alignment horizontal="left" vertical="top" wrapText="1"/>
    </xf>
    <xf numFmtId="0" fontId="15" fillId="0" borderId="50" xfId="2" applyFont="1" applyBorder="1" applyAlignment="1">
      <alignment horizontal="left" vertical="center" wrapText="1"/>
    </xf>
    <xf numFmtId="0" fontId="19" fillId="0" borderId="47" xfId="2" applyFont="1" applyBorder="1" applyAlignment="1">
      <alignment horizontal="left" vertical="top" wrapText="1"/>
    </xf>
    <xf numFmtId="0" fontId="19" fillId="0" borderId="48" xfId="2" applyFont="1" applyBorder="1" applyAlignment="1">
      <alignment horizontal="left" vertical="top" wrapText="1"/>
    </xf>
    <xf numFmtId="0" fontId="19" fillId="0" borderId="33" xfId="2" applyFont="1" applyBorder="1" applyAlignment="1">
      <alignment horizontal="left" vertical="top" wrapText="1"/>
    </xf>
    <xf numFmtId="0" fontId="19" fillId="0" borderId="52" xfId="2" applyFont="1" applyBorder="1" applyAlignment="1">
      <alignment horizontal="left" vertical="top" wrapText="1"/>
    </xf>
    <xf numFmtId="0" fontId="19" fillId="0" borderId="0" xfId="2" applyFont="1" applyAlignment="1">
      <alignment horizontal="left" vertical="top" wrapText="1"/>
    </xf>
    <xf numFmtId="0" fontId="19" fillId="0" borderId="53" xfId="2" applyFont="1" applyBorder="1" applyAlignment="1">
      <alignment horizontal="left" vertical="top" wrapText="1"/>
    </xf>
    <xf numFmtId="0" fontId="19" fillId="0" borderId="26" xfId="2" applyFont="1" applyBorder="1" applyAlignment="1">
      <alignment horizontal="left" vertical="top" wrapText="1"/>
    </xf>
    <xf numFmtId="0" fontId="19" fillId="0" borderId="24" xfId="2" applyFont="1" applyBorder="1" applyAlignment="1">
      <alignment horizontal="left" vertical="top" wrapText="1"/>
    </xf>
    <xf numFmtId="0" fontId="19" fillId="0" borderId="25" xfId="2" applyFont="1" applyBorder="1" applyAlignment="1">
      <alignment horizontal="left" vertical="top" wrapText="1"/>
    </xf>
    <xf numFmtId="49" fontId="19" fillId="0" borderId="47" xfId="2" applyNumberFormat="1" applyFont="1" applyBorder="1" applyAlignment="1">
      <alignment horizontal="left" vertical="top"/>
    </xf>
    <xf numFmtId="49" fontId="19" fillId="0" borderId="33" xfId="2" applyNumberFormat="1" applyFont="1" applyBorder="1" applyAlignment="1">
      <alignment horizontal="left" vertical="top"/>
    </xf>
    <xf numFmtId="49" fontId="19" fillId="0" borderId="52" xfId="2" applyNumberFormat="1" applyFont="1" applyBorder="1" applyAlignment="1">
      <alignment horizontal="left" vertical="top"/>
    </xf>
    <xf numFmtId="49" fontId="19" fillId="0" borderId="53" xfId="2" applyNumberFormat="1" applyFont="1" applyBorder="1" applyAlignment="1">
      <alignment horizontal="left" vertical="top"/>
    </xf>
    <xf numFmtId="49" fontId="19" fillId="0" borderId="26" xfId="2" applyNumberFormat="1" applyFont="1" applyBorder="1" applyAlignment="1">
      <alignment horizontal="left" vertical="top"/>
    </xf>
    <xf numFmtId="49" fontId="19" fillId="0" borderId="25" xfId="2" applyNumberFormat="1" applyFont="1" applyBorder="1" applyAlignment="1">
      <alignment horizontal="left" vertical="top"/>
    </xf>
    <xf numFmtId="0" fontId="15" fillId="0" borderId="26" xfId="2" applyFont="1" applyBorder="1" applyAlignment="1">
      <alignment horizontal="center" vertical="center"/>
    </xf>
    <xf numFmtId="0" fontId="15" fillId="0" borderId="25" xfId="2" applyFont="1" applyBorder="1" applyAlignment="1">
      <alignment horizontal="center" vertical="center"/>
    </xf>
    <xf numFmtId="0" fontId="16" fillId="0" borderId="28" xfId="0" applyFont="1" applyBorder="1" applyAlignment="1">
      <alignment horizontal="center" vertical="center" wrapText="1"/>
    </xf>
    <xf numFmtId="49" fontId="19" fillId="0" borderId="21" xfId="2" applyNumberFormat="1" applyFont="1" applyBorder="1" applyAlignment="1">
      <alignment horizontal="center" vertical="top"/>
    </xf>
    <xf numFmtId="0" fontId="19" fillId="0" borderId="4" xfId="2" applyFont="1" applyBorder="1" applyAlignment="1">
      <alignment horizontal="left" vertical="top" wrapText="1"/>
    </xf>
    <xf numFmtId="0" fontId="19" fillId="0" borderId="28" xfId="2" applyFont="1" applyBorder="1" applyAlignment="1">
      <alignment horizontal="left" vertical="top" wrapText="1"/>
    </xf>
    <xf numFmtId="0" fontId="15" fillId="0" borderId="22" xfId="2" applyFont="1" applyBorder="1" applyAlignment="1">
      <alignment horizontal="center" vertical="center" wrapText="1"/>
    </xf>
    <xf numFmtId="0" fontId="15" fillId="0" borderId="41" xfId="2" applyFont="1" applyBorder="1" applyAlignment="1">
      <alignment horizontal="center" vertical="center" wrapText="1"/>
    </xf>
    <xf numFmtId="0" fontId="19" fillId="0" borderId="23" xfId="2" applyFont="1" applyBorder="1" applyAlignment="1">
      <alignment horizontal="center" vertical="top"/>
    </xf>
    <xf numFmtId="179" fontId="15" fillId="0" borderId="22" xfId="2" applyNumberFormat="1" applyFont="1" applyBorder="1" applyAlignment="1">
      <alignment horizontal="center" vertical="center" wrapText="1"/>
    </xf>
    <xf numFmtId="179" fontId="15" fillId="0" borderId="41" xfId="2" applyNumberFormat="1" applyFont="1" applyBorder="1" applyAlignment="1">
      <alignment horizontal="center" vertical="center" wrapText="1"/>
    </xf>
    <xf numFmtId="0" fontId="19" fillId="0" borderId="40" xfId="2" applyFont="1" applyBorder="1" applyAlignment="1">
      <alignment horizontal="left" vertical="top" wrapText="1"/>
    </xf>
    <xf numFmtId="0" fontId="19" fillId="0" borderId="42" xfId="2" applyFont="1" applyBorder="1" applyAlignment="1">
      <alignment horizontal="left" vertical="top" wrapText="1"/>
    </xf>
    <xf numFmtId="181" fontId="15" fillId="0" borderId="47" xfId="2" applyNumberFormat="1" applyFont="1" applyBorder="1" applyAlignment="1">
      <alignment horizontal="center" vertical="center" wrapText="1"/>
    </xf>
    <xf numFmtId="181" fontId="15" fillId="0" borderId="33" xfId="2" applyNumberFormat="1" applyFont="1" applyBorder="1" applyAlignment="1">
      <alignment horizontal="center" vertical="center" wrapText="1"/>
    </xf>
    <xf numFmtId="181" fontId="15" fillId="0" borderId="26" xfId="2" applyNumberFormat="1" applyFont="1" applyBorder="1" applyAlignment="1">
      <alignment horizontal="center" vertical="center" wrapText="1"/>
    </xf>
    <xf numFmtId="181" fontId="15" fillId="0" borderId="25" xfId="2" applyNumberFormat="1" applyFont="1" applyBorder="1" applyAlignment="1">
      <alignment horizontal="center" vertical="center" wrapText="1"/>
    </xf>
    <xf numFmtId="0" fontId="15" fillId="0" borderId="63" xfId="2" applyFont="1" applyBorder="1" applyAlignment="1">
      <alignment horizontal="center" vertical="center" wrapText="1"/>
    </xf>
    <xf numFmtId="0" fontId="15" fillId="0" borderId="64" xfId="2" applyFont="1" applyBorder="1" applyAlignment="1">
      <alignment horizontal="center" vertical="center" wrapText="1"/>
    </xf>
    <xf numFmtId="0" fontId="15" fillId="0" borderId="65" xfId="2" applyFont="1" applyBorder="1" applyAlignment="1">
      <alignment horizontal="center" vertical="center" wrapText="1"/>
    </xf>
    <xf numFmtId="0" fontId="15" fillId="0" borderId="14" xfId="2" applyFont="1" applyBorder="1" applyAlignment="1">
      <alignment horizontal="left" vertical="center" wrapText="1"/>
    </xf>
    <xf numFmtId="0" fontId="15" fillId="0" borderId="17" xfId="2" applyFont="1" applyBorder="1" applyAlignment="1">
      <alignment horizontal="left" vertical="center" wrapText="1"/>
    </xf>
    <xf numFmtId="0" fontId="15" fillId="0" borderId="39" xfId="2" applyFont="1" applyBorder="1" applyAlignment="1">
      <alignment horizontal="left" vertical="center" wrapText="1"/>
    </xf>
    <xf numFmtId="0" fontId="22" fillId="0" borderId="59" xfId="3" applyFont="1" applyFill="1" applyBorder="1" applyAlignment="1" applyProtection="1">
      <alignment horizontal="left" vertical="center" wrapText="1"/>
    </xf>
    <xf numFmtId="0" fontId="15" fillId="0" borderId="60" xfId="2" applyFont="1" applyBorder="1" applyAlignment="1">
      <alignment horizontal="left" vertical="center" wrapText="1"/>
    </xf>
    <xf numFmtId="0" fontId="15" fillId="0" borderId="61" xfId="2" applyFont="1" applyBorder="1" applyAlignment="1">
      <alignment horizontal="left" vertical="center" wrapText="1"/>
    </xf>
    <xf numFmtId="179" fontId="15" fillId="0" borderId="40" xfId="2" applyNumberFormat="1" applyFont="1" applyBorder="1" applyAlignment="1">
      <alignment horizontal="center" vertical="center" wrapText="1"/>
    </xf>
    <xf numFmtId="179" fontId="15" fillId="0" borderId="42" xfId="2" applyNumberFormat="1" applyFont="1" applyBorder="1" applyAlignment="1">
      <alignment horizontal="center" vertical="center" wrapText="1"/>
    </xf>
    <xf numFmtId="0" fontId="14" fillId="0" borderId="63" xfId="2" applyFont="1" applyBorder="1" applyAlignment="1">
      <alignment horizontal="left" vertical="top" wrapText="1"/>
    </xf>
    <xf numFmtId="0" fontId="14" fillId="0" borderId="64" xfId="2" applyFont="1" applyBorder="1" applyAlignment="1">
      <alignment horizontal="left" vertical="top" wrapText="1"/>
    </xf>
    <xf numFmtId="0" fontId="14" fillId="0" borderId="65" xfId="2" applyFont="1" applyBorder="1" applyAlignment="1">
      <alignment horizontal="left" vertical="top" wrapText="1"/>
    </xf>
    <xf numFmtId="0" fontId="15" fillId="0" borderId="67" xfId="2" applyFont="1" applyBorder="1" applyAlignment="1">
      <alignment horizontal="center" vertical="center" wrapText="1"/>
    </xf>
    <xf numFmtId="0" fontId="19" fillId="0" borderId="49" xfId="2" applyFont="1" applyBorder="1" applyAlignment="1">
      <alignment horizontal="center" vertical="top" wrapText="1"/>
    </xf>
    <xf numFmtId="0" fontId="19" fillId="0" borderId="54" xfId="2" applyFont="1" applyBorder="1" applyAlignment="1">
      <alignment horizontal="center" vertical="top" wrapText="1"/>
    </xf>
    <xf numFmtId="0" fontId="19" fillId="0" borderId="43" xfId="2" applyFont="1" applyBorder="1" applyAlignment="1">
      <alignment horizontal="center" vertical="top" wrapText="1"/>
    </xf>
    <xf numFmtId="49" fontId="19" fillId="0" borderId="47" xfId="2" applyNumberFormat="1" applyFont="1" applyBorder="1" applyAlignment="1">
      <alignment horizontal="center" vertical="top"/>
    </xf>
    <xf numFmtId="49" fontId="19" fillId="0" borderId="33" xfId="2" applyNumberFormat="1" applyFont="1" applyBorder="1" applyAlignment="1">
      <alignment horizontal="center" vertical="top"/>
    </xf>
    <xf numFmtId="49" fontId="19" fillId="0" borderId="52" xfId="2" applyNumberFormat="1" applyFont="1" applyBorder="1" applyAlignment="1">
      <alignment horizontal="center" vertical="top"/>
    </xf>
    <xf numFmtId="49" fontId="19" fillId="0" borderId="53" xfId="2" applyNumberFormat="1" applyFont="1" applyBorder="1" applyAlignment="1">
      <alignment horizontal="center" vertical="top"/>
    </xf>
    <xf numFmtId="49" fontId="19" fillId="0" borderId="26" xfId="2" applyNumberFormat="1" applyFont="1" applyBorder="1" applyAlignment="1">
      <alignment horizontal="center" vertical="top"/>
    </xf>
    <xf numFmtId="49" fontId="19" fillId="0" borderId="25" xfId="2" applyNumberFormat="1" applyFont="1" applyBorder="1" applyAlignment="1">
      <alignment horizontal="center" vertical="top"/>
    </xf>
    <xf numFmtId="0" fontId="35" fillId="0" borderId="73" xfId="7" applyFont="1" applyBorder="1" applyAlignment="1">
      <alignment horizontal="left" vertical="top" wrapText="1"/>
    </xf>
    <xf numFmtId="0" fontId="0" fillId="0" borderId="0" xfId="0" applyAlignment="1">
      <alignment vertical="center" wrapText="1"/>
    </xf>
    <xf numFmtId="0" fontId="0" fillId="0" borderId="0" xfId="0" applyAlignment="1">
      <alignment horizontal="center" vertical="center"/>
    </xf>
    <xf numFmtId="0" fontId="0" fillId="0" borderId="20" xfId="0" applyBorder="1" applyAlignment="1">
      <alignment horizontal="center" vertical="center"/>
    </xf>
    <xf numFmtId="0" fontId="0" fillId="0" borderId="30" xfId="0" applyBorder="1" applyAlignment="1">
      <alignment horizontal="center" vertical="center"/>
    </xf>
    <xf numFmtId="0" fontId="0" fillId="0" borderId="38" xfId="0" applyBorder="1" applyAlignment="1">
      <alignment horizontal="center" vertical="center"/>
    </xf>
    <xf numFmtId="0" fontId="44" fillId="0" borderId="0" xfId="0" applyFont="1" applyAlignment="1">
      <alignment horizontal="left" vertical="center"/>
    </xf>
    <xf numFmtId="0" fontId="44" fillId="0" borderId="0" xfId="0" applyFont="1" applyAlignment="1">
      <alignment horizontal="center" vertical="center" wrapText="1"/>
    </xf>
    <xf numFmtId="0" fontId="17" fillId="6" borderId="21" xfId="0" applyFont="1" applyFill="1" applyBorder="1" applyAlignment="1">
      <alignment horizontal="center" vertical="center"/>
    </xf>
    <xf numFmtId="0" fontId="16" fillId="6" borderId="21" xfId="0" applyFont="1" applyFill="1" applyBorder="1" applyAlignment="1">
      <alignment horizontal="center" vertical="center"/>
    </xf>
    <xf numFmtId="0" fontId="16" fillId="6" borderId="21" xfId="0" applyFont="1" applyFill="1" applyBorder="1" applyAlignment="1">
      <alignment horizontal="center" vertical="center" wrapText="1"/>
    </xf>
    <xf numFmtId="0" fontId="16" fillId="7" borderId="21" xfId="0" applyFont="1" applyFill="1" applyBorder="1" applyAlignment="1">
      <alignment horizontal="center" vertical="center" wrapText="1"/>
    </xf>
    <xf numFmtId="0" fontId="17" fillId="0" borderId="0" xfId="0" applyFont="1" applyAlignment="1">
      <alignment horizontal="center" vertical="center"/>
    </xf>
    <xf numFmtId="0" fontId="17" fillId="0" borderId="21" xfId="0" applyFont="1" applyBorder="1" applyAlignment="1">
      <alignment horizontal="center" vertical="center"/>
    </xf>
    <xf numFmtId="0" fontId="15" fillId="0" borderId="21" xfId="0" applyFont="1" applyBorder="1" applyAlignment="1">
      <alignment vertical="center" wrapText="1"/>
    </xf>
    <xf numFmtId="0" fontId="17" fillId="0" borderId="69" xfId="0" applyFont="1" applyBorder="1" applyAlignment="1">
      <alignment horizontal="center" vertical="center"/>
    </xf>
    <xf numFmtId="0" fontId="16" fillId="0" borderId="21" xfId="0" applyFont="1" applyBorder="1">
      <alignment vertical="center"/>
    </xf>
    <xf numFmtId="0" fontId="17" fillId="0" borderId="0" xfId="0" applyFont="1" applyAlignment="1">
      <alignment vertical="center" wrapText="1"/>
    </xf>
    <xf numFmtId="0" fontId="17" fillId="0" borderId="0" xfId="0" applyFont="1" applyAlignment="1">
      <alignment horizontal="left" wrapText="1"/>
    </xf>
    <xf numFmtId="0" fontId="46" fillId="0" borderId="0" xfId="0" applyFont="1" applyAlignment="1">
      <alignment horizontal="left" vertical="center"/>
    </xf>
    <xf numFmtId="0" fontId="46" fillId="0" borderId="0" xfId="0" applyFont="1">
      <alignment vertical="center"/>
    </xf>
    <xf numFmtId="0" fontId="46" fillId="0" borderId="0" xfId="0" applyFont="1" applyAlignment="1">
      <alignment horizontal="left" wrapText="1"/>
    </xf>
    <xf numFmtId="0" fontId="17" fillId="0" borderId="21" xfId="0" applyFont="1" applyBorder="1">
      <alignment vertical="center"/>
    </xf>
    <xf numFmtId="0" fontId="17" fillId="0" borderId="21" xfId="0" applyFont="1" applyBorder="1" applyAlignment="1">
      <alignment horizontal="left" vertical="center" wrapText="1"/>
    </xf>
    <xf numFmtId="0" fontId="16" fillId="0" borderId="0" xfId="0" applyFont="1" applyAlignment="1">
      <alignment vertical="center" wrapText="1"/>
    </xf>
    <xf numFmtId="0" fontId="17" fillId="6" borderId="21" xfId="4" applyFont="1" applyFill="1" applyBorder="1" applyAlignment="1">
      <alignment horizontal="center" vertical="center"/>
    </xf>
    <xf numFmtId="0" fontId="46" fillId="6" borderId="21" xfId="4" applyFont="1" applyFill="1" applyBorder="1" applyAlignment="1">
      <alignment horizontal="center" vertical="center"/>
    </xf>
    <xf numFmtId="0" fontId="46" fillId="6" borderId="21" xfId="4" applyFont="1" applyFill="1" applyBorder="1" applyAlignment="1">
      <alignment horizontal="center" vertical="center"/>
    </xf>
    <xf numFmtId="0" fontId="17" fillId="0" borderId="0" xfId="5" applyFont="1"/>
    <xf numFmtId="0" fontId="17" fillId="0" borderId="21" xfId="4" applyFont="1" applyBorder="1" applyAlignment="1">
      <alignment horizontal="center" vertical="center"/>
    </xf>
    <xf numFmtId="0" fontId="17" fillId="0" borderId="21" xfId="4" applyFont="1" applyBorder="1">
      <alignment vertical="center"/>
    </xf>
    <xf numFmtId="0" fontId="46" fillId="0" borderId="21" xfId="4" applyFont="1" applyBorder="1" applyAlignment="1">
      <alignment horizontal="left" vertical="center" wrapText="1"/>
    </xf>
    <xf numFmtId="0" fontId="4" fillId="0" borderId="21" xfId="4" applyFont="1" applyBorder="1" applyAlignment="1">
      <alignment horizontal="left" vertical="center" wrapText="1"/>
    </xf>
    <xf numFmtId="0" fontId="17" fillId="0" borderId="0" xfId="4" applyFont="1" applyAlignment="1">
      <alignment horizontal="center" vertical="center"/>
    </xf>
    <xf numFmtId="0" fontId="17" fillId="0" borderId="0" xfId="4" applyFont="1">
      <alignment vertical="center"/>
    </xf>
    <xf numFmtId="0" fontId="46" fillId="0" borderId="0" xfId="4" applyFont="1" applyAlignment="1">
      <alignment horizontal="left" vertical="center" wrapText="1"/>
    </xf>
    <xf numFmtId="0" fontId="17" fillId="0" borderId="0" xfId="4" applyFont="1" applyAlignment="1">
      <alignment vertical="center" wrapText="1"/>
    </xf>
    <xf numFmtId="0" fontId="16" fillId="0" borderId="0" xfId="4" applyFont="1" applyAlignment="1">
      <alignment horizontal="left" vertical="center" wrapText="1"/>
    </xf>
    <xf numFmtId="0" fontId="17" fillId="0" borderId="0" xfId="4" applyFont="1" applyAlignment="1">
      <alignment horizontal="left" vertical="top" wrapText="1"/>
    </xf>
    <xf numFmtId="0" fontId="47" fillId="0" borderId="0" xfId="6" applyFont="1" applyAlignment="1">
      <alignment horizontal="centerContinuous" vertical="center"/>
    </xf>
    <xf numFmtId="0" fontId="36" fillId="0" borderId="0" xfId="6" applyFont="1" applyAlignment="1">
      <alignment horizontal="centerContinuous" vertical="center"/>
    </xf>
    <xf numFmtId="0" fontId="36" fillId="0" borderId="0" xfId="6" applyFont="1" applyAlignment="1">
      <alignment horizontal="left" vertical="center" wrapText="1"/>
    </xf>
    <xf numFmtId="0" fontId="36" fillId="0" borderId="0" xfId="6" applyFont="1" applyAlignment="1">
      <alignment vertical="center" wrapText="1"/>
    </xf>
    <xf numFmtId="0" fontId="36" fillId="0" borderId="7" xfId="6" applyFont="1" applyBorder="1" applyAlignment="1">
      <alignment horizontal="center" vertical="center" wrapText="1"/>
    </xf>
    <xf numFmtId="0" fontId="36" fillId="0" borderId="8" xfId="6" applyFont="1" applyBorder="1" applyAlignment="1">
      <alignment horizontal="center" vertical="center" wrapText="1"/>
    </xf>
    <xf numFmtId="0" fontId="36" fillId="0" borderId="9" xfId="6" applyFont="1" applyBorder="1" applyAlignment="1">
      <alignment horizontal="center" vertical="center" wrapText="1"/>
    </xf>
    <xf numFmtId="0" fontId="36" fillId="0" borderId="0" xfId="6" applyFont="1" applyAlignment="1">
      <alignment horizontal="center" vertical="center" wrapText="1"/>
    </xf>
    <xf numFmtId="0" fontId="36" fillId="0" borderId="19" xfId="6" applyFont="1" applyBorder="1" applyAlignment="1">
      <alignment horizontal="center" vertical="center" wrapText="1"/>
    </xf>
    <xf numFmtId="0" fontId="36" fillId="0" borderId="20" xfId="6" applyFont="1" applyBorder="1" applyAlignment="1">
      <alignment horizontal="center" vertical="center" wrapText="1"/>
    </xf>
    <xf numFmtId="0" fontId="36" fillId="0" borderId="49" xfId="6" applyFont="1" applyBorder="1" applyAlignment="1">
      <alignment vertical="center" wrapText="1"/>
    </xf>
    <xf numFmtId="0" fontId="36" fillId="0" borderId="20" xfId="6" applyFont="1" applyBorder="1" applyAlignment="1">
      <alignment horizontal="center" vertical="center" wrapText="1"/>
    </xf>
    <xf numFmtId="0" fontId="36" fillId="0" borderId="49" xfId="6" applyFont="1" applyBorder="1" applyAlignment="1">
      <alignment horizontal="left" vertical="center" wrapText="1"/>
    </xf>
    <xf numFmtId="0" fontId="36" fillId="0" borderId="29" xfId="6" applyFont="1" applyBorder="1" applyAlignment="1">
      <alignment horizontal="center" vertical="center" wrapText="1"/>
    </xf>
    <xf numFmtId="0" fontId="36" fillId="0" borderId="30" xfId="6" applyFont="1" applyBorder="1" applyAlignment="1">
      <alignment horizontal="center" vertical="center" wrapText="1"/>
    </xf>
    <xf numFmtId="0" fontId="36" fillId="0" borderId="54" xfId="6" applyFont="1" applyBorder="1" applyAlignment="1">
      <alignment horizontal="left" vertical="center" wrapText="1"/>
    </xf>
    <xf numFmtId="0" fontId="36" fillId="0" borderId="38" xfId="6" applyFont="1" applyBorder="1" applyAlignment="1">
      <alignment horizontal="center" vertical="center" wrapText="1"/>
    </xf>
    <xf numFmtId="0" fontId="36" fillId="0" borderId="21" xfId="6" applyFont="1" applyBorder="1" applyAlignment="1">
      <alignment horizontal="center" vertical="center" wrapText="1"/>
    </xf>
    <xf numFmtId="0" fontId="36" fillId="0" borderId="23" xfId="6" applyFont="1" applyBorder="1" applyAlignment="1">
      <alignment horizontal="left" vertical="center" wrapText="1"/>
    </xf>
    <xf numFmtId="0" fontId="36" fillId="0" borderId="49" xfId="6" applyFont="1" applyBorder="1" applyAlignment="1">
      <alignment horizontal="center" vertical="center" wrapText="1"/>
    </xf>
    <xf numFmtId="0" fontId="36" fillId="0" borderId="62" xfId="6" applyFont="1" applyBorder="1" applyAlignment="1">
      <alignment horizontal="center" vertical="center" wrapText="1"/>
    </xf>
    <xf numFmtId="0" fontId="36" fillId="0" borderId="70" xfId="6" applyFont="1" applyBorder="1" applyAlignment="1">
      <alignment horizontal="center" vertical="center" wrapText="1"/>
    </xf>
    <xf numFmtId="0" fontId="36" fillId="0" borderId="71" xfId="6" applyFont="1" applyBorder="1" applyAlignment="1">
      <alignment horizontal="center" vertical="center" wrapText="1"/>
    </xf>
    <xf numFmtId="0" fontId="36" fillId="0" borderId="54" xfId="6" applyFont="1" applyBorder="1" applyAlignment="1">
      <alignment vertical="center" wrapText="1"/>
    </xf>
    <xf numFmtId="0" fontId="36" fillId="0" borderId="71" xfId="6" applyFont="1" applyBorder="1" applyAlignment="1">
      <alignment horizontal="left" vertical="center" wrapText="1"/>
    </xf>
    <xf numFmtId="0" fontId="36" fillId="0" borderId="0" xfId="6" applyFont="1" applyAlignment="1">
      <alignment horizontal="left" vertical="top" wrapText="1"/>
    </xf>
    <xf numFmtId="0" fontId="36" fillId="0" borderId="0" xfId="6" applyFont="1" applyAlignment="1">
      <alignment vertical="top" wrapText="1"/>
    </xf>
    <xf numFmtId="0" fontId="36" fillId="0" borderId="49" xfId="6" applyFont="1" applyBorder="1" applyAlignment="1">
      <alignment horizontal="left" vertical="center" wrapText="1"/>
    </xf>
    <xf numFmtId="0" fontId="36" fillId="0" borderId="43" xfId="6" applyFont="1" applyBorder="1" applyAlignment="1">
      <alignment horizontal="left" vertical="center" wrapText="1"/>
    </xf>
    <xf numFmtId="0" fontId="36" fillId="0" borderId="66" xfId="6" applyFont="1" applyBorder="1" applyAlignment="1">
      <alignment horizontal="center" vertical="center" wrapText="1"/>
    </xf>
    <xf numFmtId="0" fontId="36" fillId="0" borderId="72" xfId="6" applyFont="1" applyBorder="1" applyAlignment="1">
      <alignment horizontal="left" vertical="center" wrapText="1"/>
    </xf>
    <xf numFmtId="0" fontId="36" fillId="0" borderId="0" xfId="6" applyFont="1" applyAlignment="1">
      <alignment vertical="center"/>
    </xf>
    <xf numFmtId="0" fontId="36" fillId="0" borderId="0" xfId="6" applyFont="1" applyAlignment="1">
      <alignment horizontal="right" vertical="top" wrapText="1"/>
    </xf>
    <xf numFmtId="0" fontId="36" fillId="0" borderId="0" xfId="6" applyFont="1" applyAlignment="1">
      <alignment horizontal="left" vertical="center" wrapText="1"/>
    </xf>
    <xf numFmtId="0" fontId="36" fillId="0" borderId="7" xfId="7" applyFont="1" applyBorder="1" applyAlignment="1">
      <alignment horizontal="center" vertical="center" wrapText="1"/>
    </xf>
    <xf numFmtId="0" fontId="36" fillId="8" borderId="11" xfId="7" applyFont="1" applyFill="1" applyBorder="1" applyAlignment="1">
      <alignment horizontal="left" vertical="center" wrapText="1"/>
    </xf>
    <xf numFmtId="0" fontId="36" fillId="0" borderId="11" xfId="7" applyFont="1" applyBorder="1" applyAlignment="1">
      <alignment horizontal="left" vertical="center" wrapText="1"/>
    </xf>
    <xf numFmtId="0" fontId="36" fillId="0" borderId="8" xfId="7" applyFont="1" applyBorder="1" applyAlignment="1">
      <alignment horizontal="left" vertical="center" wrapText="1"/>
    </xf>
    <xf numFmtId="0" fontId="36" fillId="0" borderId="9" xfId="7" applyFont="1" applyBorder="1" applyAlignment="1">
      <alignment horizontal="left" vertical="center" wrapText="1"/>
    </xf>
    <xf numFmtId="0" fontId="36" fillId="0" borderId="9" xfId="7" applyFont="1" applyBorder="1" applyAlignment="1">
      <alignment vertical="center" wrapText="1"/>
    </xf>
    <xf numFmtId="0" fontId="36" fillId="0" borderId="81" xfId="7" applyFont="1" applyBorder="1" applyAlignment="1">
      <alignment horizontal="center" vertical="center" wrapText="1"/>
    </xf>
    <xf numFmtId="0" fontId="36" fillId="8" borderId="82" xfId="7" applyFont="1" applyFill="1" applyBorder="1" applyAlignment="1">
      <alignment horizontal="left" vertical="center" wrapText="1"/>
    </xf>
    <xf numFmtId="0" fontId="36" fillId="0" borderId="82" xfId="7" applyFont="1" applyBorder="1" applyAlignment="1">
      <alignment horizontal="left" vertical="center" wrapText="1"/>
    </xf>
    <xf numFmtId="0" fontId="36" fillId="0" borderId="83" xfId="7" applyFont="1" applyBorder="1" applyAlignment="1">
      <alignment horizontal="left" vertical="center" wrapText="1"/>
    </xf>
    <xf numFmtId="0" fontId="36" fillId="0" borderId="84" xfId="7" applyFont="1" applyBorder="1" applyAlignment="1">
      <alignment horizontal="left" vertical="center" wrapText="1"/>
    </xf>
    <xf numFmtId="0" fontId="36" fillId="0" borderId="84" xfId="7" applyFont="1" applyBorder="1" applyAlignment="1">
      <alignment vertical="center" wrapText="1"/>
    </xf>
    <xf numFmtId="0" fontId="36" fillId="0" borderId="86" xfId="7" applyFont="1" applyBorder="1" applyAlignment="1">
      <alignment horizontal="center" vertical="center" wrapText="1"/>
    </xf>
    <xf numFmtId="0" fontId="36" fillId="8" borderId="87" xfId="7" applyFont="1" applyFill="1" applyBorder="1" applyAlignment="1">
      <alignment horizontal="left" vertical="center" wrapText="1"/>
    </xf>
    <xf numFmtId="0" fontId="36" fillId="0" borderId="87" xfId="7" applyFont="1" applyBorder="1" applyAlignment="1">
      <alignment horizontal="left" vertical="center" wrapText="1"/>
    </xf>
    <xf numFmtId="0" fontId="36" fillId="0" borderId="88" xfId="7" applyFont="1" applyBorder="1" applyAlignment="1">
      <alignment horizontal="left" vertical="center" wrapText="1"/>
    </xf>
    <xf numFmtId="0" fontId="36" fillId="0" borderId="89" xfId="7" applyFont="1" applyBorder="1" applyAlignment="1">
      <alignment horizontal="left" vertical="center" wrapText="1"/>
    </xf>
    <xf numFmtId="0" fontId="36" fillId="0" borderId="89" xfId="7" applyFont="1" applyBorder="1" applyAlignment="1">
      <alignment vertical="center" wrapText="1"/>
    </xf>
    <xf numFmtId="0" fontId="36" fillId="0" borderId="92" xfId="7" applyFont="1" applyBorder="1" applyAlignment="1">
      <alignment horizontal="center" vertical="center" wrapText="1"/>
    </xf>
    <xf numFmtId="0" fontId="36" fillId="8" borderId="93" xfId="7" applyFont="1" applyFill="1" applyBorder="1" applyAlignment="1">
      <alignment horizontal="left" vertical="center" wrapText="1"/>
    </xf>
    <xf numFmtId="0" fontId="36" fillId="0" borderId="93" xfId="7" applyFont="1" applyBorder="1" applyAlignment="1">
      <alignment horizontal="left" vertical="center" wrapText="1"/>
    </xf>
    <xf numFmtId="0" fontId="36" fillId="0" borderId="94" xfId="7" applyFont="1" applyBorder="1" applyAlignment="1">
      <alignment horizontal="left" vertical="center" wrapText="1"/>
    </xf>
    <xf numFmtId="0" fontId="36" fillId="0" borderId="95" xfId="7" applyFont="1" applyBorder="1" applyAlignment="1">
      <alignment horizontal="left" vertical="center" wrapText="1"/>
    </xf>
    <xf numFmtId="0" fontId="36" fillId="0" borderId="95" xfId="7" applyFont="1" applyBorder="1" applyAlignment="1">
      <alignment vertical="center" wrapText="1"/>
    </xf>
    <xf numFmtId="0" fontId="36" fillId="0" borderId="98" xfId="7" applyFont="1" applyBorder="1" applyAlignment="1">
      <alignment horizontal="center" vertical="center" wrapText="1"/>
    </xf>
    <xf numFmtId="0" fontId="36" fillId="8" borderId="15" xfId="7" applyFont="1" applyFill="1" applyBorder="1" applyAlignment="1">
      <alignment horizontal="left" vertical="center" wrapText="1"/>
    </xf>
    <xf numFmtId="0" fontId="36" fillId="0" borderId="15" xfId="7" applyFont="1" applyBorder="1" applyAlignment="1">
      <alignment horizontal="left" vertical="center" wrapText="1"/>
    </xf>
    <xf numFmtId="0" fontId="36" fillId="0" borderId="16" xfId="7" applyFont="1" applyBorder="1" applyAlignment="1">
      <alignment horizontal="left" vertical="center" wrapText="1"/>
    </xf>
    <xf numFmtId="0" fontId="36" fillId="0" borderId="18" xfId="7" applyFont="1" applyBorder="1" applyAlignment="1">
      <alignment horizontal="left" vertical="center" wrapText="1"/>
    </xf>
    <xf numFmtId="0" fontId="36" fillId="0" borderId="18" xfId="7" applyFont="1" applyBorder="1" applyAlignment="1">
      <alignment vertical="center" wrapText="1"/>
    </xf>
    <xf numFmtId="0" fontId="36" fillId="0" borderId="101" xfId="7" applyFont="1" applyBorder="1" applyAlignment="1">
      <alignment horizontal="center" vertical="center" wrapText="1"/>
    </xf>
    <xf numFmtId="0" fontId="36" fillId="8" borderId="102" xfId="7" applyFont="1" applyFill="1" applyBorder="1" applyAlignment="1">
      <alignment horizontal="left" vertical="center" wrapText="1"/>
    </xf>
    <xf numFmtId="0" fontId="36" fillId="0" borderId="102" xfId="7" applyFont="1" applyBorder="1" applyAlignment="1">
      <alignment horizontal="left" vertical="center" wrapText="1"/>
    </xf>
    <xf numFmtId="0" fontId="36" fillId="0" borderId="58" xfId="7" applyFont="1" applyBorder="1" applyAlignment="1">
      <alignment horizontal="left" vertical="center" wrapText="1"/>
    </xf>
    <xf numFmtId="0" fontId="36" fillId="0" borderId="103" xfId="7" applyFont="1" applyBorder="1" applyAlignment="1">
      <alignment horizontal="left" vertical="center" wrapText="1"/>
    </xf>
    <xf numFmtId="0" fontId="36" fillId="0" borderId="103" xfId="7" applyFont="1" applyBorder="1" applyAlignment="1">
      <alignment vertical="center" wrapText="1"/>
    </xf>
    <xf numFmtId="0" fontId="36" fillId="0" borderId="105" xfId="7" applyFont="1" applyBorder="1" applyAlignment="1">
      <alignment horizontal="center" vertical="center" wrapText="1"/>
    </xf>
    <xf numFmtId="0" fontId="36" fillId="8" borderId="106" xfId="7" applyFont="1" applyFill="1" applyBorder="1" applyAlignment="1">
      <alignment horizontal="left" vertical="center" wrapText="1"/>
    </xf>
    <xf numFmtId="0" fontId="36" fillId="0" borderId="106" xfId="7" applyFont="1" applyBorder="1" applyAlignment="1">
      <alignment horizontal="left" vertical="center" wrapText="1"/>
    </xf>
    <xf numFmtId="0" fontId="36" fillId="0" borderId="107" xfId="7" applyFont="1" applyBorder="1" applyAlignment="1">
      <alignment horizontal="left" vertical="center" wrapText="1"/>
    </xf>
    <xf numFmtId="0" fontId="36" fillId="0" borderId="108" xfId="7" applyFont="1" applyBorder="1" applyAlignment="1">
      <alignment horizontal="left" vertical="center" wrapText="1"/>
    </xf>
    <xf numFmtId="0" fontId="36" fillId="0" borderId="108" xfId="7" applyFont="1" applyBorder="1" applyAlignment="1">
      <alignment vertical="center" wrapText="1"/>
    </xf>
    <xf numFmtId="0" fontId="36" fillId="3" borderId="82" xfId="7" applyFont="1" applyFill="1" applyBorder="1" applyAlignment="1">
      <alignment horizontal="left" vertical="center" wrapText="1"/>
    </xf>
    <xf numFmtId="0" fontId="36" fillId="3" borderId="87" xfId="7" applyFont="1" applyFill="1" applyBorder="1" applyAlignment="1">
      <alignment horizontal="left" vertical="center" wrapText="1"/>
    </xf>
    <xf numFmtId="0" fontId="36" fillId="3" borderId="93" xfId="7" applyFont="1" applyFill="1" applyBorder="1" applyAlignment="1">
      <alignment horizontal="left" vertical="center" wrapText="1"/>
    </xf>
    <xf numFmtId="0" fontId="36" fillId="3" borderId="15" xfId="7" applyFont="1" applyFill="1" applyBorder="1" applyAlignment="1">
      <alignment horizontal="left" vertical="center" wrapText="1"/>
    </xf>
    <xf numFmtId="0" fontId="36" fillId="3" borderId="102" xfId="7" applyFont="1" applyFill="1" applyBorder="1" applyAlignment="1">
      <alignment horizontal="left" vertical="center" wrapText="1"/>
    </xf>
    <xf numFmtId="0" fontId="36" fillId="3" borderId="106" xfId="7" applyFont="1" applyFill="1" applyBorder="1" applyAlignment="1">
      <alignment horizontal="left" vertical="center" wrapText="1"/>
    </xf>
    <xf numFmtId="0" fontId="36" fillId="7" borderId="82" xfId="7" applyFont="1" applyFill="1" applyBorder="1" applyAlignment="1">
      <alignment horizontal="left" vertical="center" wrapText="1"/>
    </xf>
    <xf numFmtId="0" fontId="36" fillId="7" borderId="87" xfId="7" applyFont="1" applyFill="1" applyBorder="1" applyAlignment="1">
      <alignment horizontal="left" vertical="center" wrapText="1"/>
    </xf>
    <xf numFmtId="0" fontId="36" fillId="7" borderId="93" xfId="7" applyFont="1" applyFill="1" applyBorder="1" applyAlignment="1">
      <alignment horizontal="left" vertical="center" wrapText="1"/>
    </xf>
    <xf numFmtId="0" fontId="36" fillId="0" borderId="13" xfId="7" applyFont="1" applyBorder="1" applyAlignment="1">
      <alignment horizontal="center" vertical="center" wrapText="1"/>
    </xf>
    <xf numFmtId="0" fontId="36" fillId="7" borderId="41" xfId="7" applyFont="1" applyFill="1" applyBorder="1" applyAlignment="1">
      <alignment horizontal="left" vertical="center" wrapText="1"/>
    </xf>
    <xf numFmtId="0" fontId="36" fillId="0" borderId="41" xfId="7" applyFont="1" applyBorder="1" applyAlignment="1">
      <alignment horizontal="left" vertical="center" wrapText="1"/>
    </xf>
    <xf numFmtId="0" fontId="36" fillId="0" borderId="21" xfId="7" applyFont="1" applyBorder="1" applyAlignment="1">
      <alignment horizontal="left" vertical="center" wrapText="1"/>
    </xf>
    <xf numFmtId="0" fontId="36" fillId="0" borderId="23" xfId="7" applyFont="1" applyBorder="1" applyAlignment="1">
      <alignment horizontal="left" vertical="center" wrapText="1"/>
    </xf>
    <xf numFmtId="0" fontId="36" fillId="0" borderId="23" xfId="7" applyFont="1" applyBorder="1" applyAlignment="1">
      <alignment vertical="center" wrapText="1"/>
    </xf>
    <xf numFmtId="0" fontId="36" fillId="7" borderId="15" xfId="7" applyFont="1" applyFill="1" applyBorder="1" applyAlignment="1">
      <alignment horizontal="left" vertical="center" wrapText="1"/>
    </xf>
    <xf numFmtId="0" fontId="36" fillId="7" borderId="102" xfId="7" applyFont="1" applyFill="1" applyBorder="1" applyAlignment="1">
      <alignment horizontal="left" vertical="center" wrapText="1"/>
    </xf>
    <xf numFmtId="0" fontId="36" fillId="0" borderId="62" xfId="7" applyFont="1" applyBorder="1" applyAlignment="1">
      <alignment horizontal="center" vertical="center" wrapText="1"/>
    </xf>
    <xf numFmtId="0" fontId="36" fillId="7" borderId="112" xfId="7" applyFont="1" applyFill="1" applyBorder="1" applyAlignment="1">
      <alignment horizontal="left" vertical="center" wrapText="1"/>
    </xf>
    <xf numFmtId="0" fontId="36" fillId="0" borderId="112" xfId="7" applyFont="1" applyBorder="1" applyAlignment="1">
      <alignment horizontal="left" vertical="center" wrapText="1"/>
    </xf>
    <xf numFmtId="0" fontId="36" fillId="0" borderId="70" xfId="7" applyFont="1" applyBorder="1" applyAlignment="1">
      <alignment horizontal="left" vertical="center" wrapText="1"/>
    </xf>
    <xf numFmtId="0" fontId="36" fillId="0" borderId="71" xfId="7" applyFont="1" applyBorder="1" applyAlignment="1">
      <alignment horizontal="left" vertical="center" wrapText="1"/>
    </xf>
    <xf numFmtId="0" fontId="36" fillId="0" borderId="71" xfId="7" applyFont="1" applyBorder="1" applyAlignment="1">
      <alignment vertical="center" wrapText="1"/>
    </xf>
    <xf numFmtId="0" fontId="36" fillId="9" borderId="82" xfId="7" applyFont="1" applyFill="1" applyBorder="1" applyAlignment="1">
      <alignment horizontal="left" vertical="center" wrapText="1"/>
    </xf>
    <xf numFmtId="0" fontId="36" fillId="9" borderId="87" xfId="7" applyFont="1" applyFill="1" applyBorder="1" applyAlignment="1">
      <alignment horizontal="left" vertical="center" wrapText="1"/>
    </xf>
    <xf numFmtId="0" fontId="36" fillId="9" borderId="106" xfId="7" applyFont="1" applyFill="1" applyBorder="1" applyAlignment="1">
      <alignment horizontal="left" vertical="center" wrapText="1"/>
    </xf>
    <xf numFmtId="0" fontId="36" fillId="10" borderId="82" xfId="7" applyFont="1" applyFill="1" applyBorder="1" applyAlignment="1">
      <alignment horizontal="left" vertical="center" wrapText="1"/>
    </xf>
    <xf numFmtId="0" fontId="36" fillId="10" borderId="87" xfId="7" applyFont="1" applyFill="1" applyBorder="1" applyAlignment="1">
      <alignment horizontal="left" vertical="center" wrapText="1"/>
    </xf>
    <xf numFmtId="0" fontId="36" fillId="10" borderId="93" xfId="7" applyFont="1" applyFill="1" applyBorder="1" applyAlignment="1">
      <alignment horizontal="left" vertical="center" wrapText="1"/>
    </xf>
    <xf numFmtId="0" fontId="36" fillId="10" borderId="15" xfId="7" applyFont="1" applyFill="1" applyBorder="1" applyAlignment="1">
      <alignment horizontal="left" vertical="center" wrapText="1"/>
    </xf>
    <xf numFmtId="0" fontId="36" fillId="10" borderId="106" xfId="7" applyFont="1" applyFill="1" applyBorder="1" applyAlignment="1">
      <alignment horizontal="left" vertical="center" wrapText="1"/>
    </xf>
    <xf numFmtId="0" fontId="36" fillId="11" borderId="82" xfId="7" applyFont="1" applyFill="1" applyBorder="1" applyAlignment="1">
      <alignment horizontal="left" vertical="center" wrapText="1"/>
    </xf>
    <xf numFmtId="0" fontId="36" fillId="11" borderId="106" xfId="7" applyFont="1" applyFill="1" applyBorder="1" applyAlignment="1">
      <alignment horizontal="left" vertical="center" wrapText="1"/>
    </xf>
    <xf numFmtId="0" fontId="36" fillId="12" borderId="82" xfId="7" applyFont="1" applyFill="1" applyBorder="1" applyAlignment="1">
      <alignment horizontal="left" vertical="center" wrapText="1"/>
    </xf>
    <xf numFmtId="0" fontId="36" fillId="12" borderId="87" xfId="7" applyFont="1" applyFill="1" applyBorder="1" applyAlignment="1">
      <alignment horizontal="left" vertical="center" wrapText="1"/>
    </xf>
    <xf numFmtId="0" fontId="36" fillId="12" borderId="106" xfId="7" applyFont="1" applyFill="1" applyBorder="1" applyAlignment="1">
      <alignment horizontal="left" vertical="center" wrapText="1"/>
    </xf>
    <xf numFmtId="0" fontId="36" fillId="0" borderId="113" xfId="7" applyFont="1" applyBorder="1" applyAlignment="1">
      <alignment horizontal="center" vertical="center" wrapText="1"/>
    </xf>
    <xf numFmtId="0" fontId="36" fillId="0" borderId="114" xfId="7" applyFont="1" applyBorder="1" applyAlignment="1">
      <alignment horizontal="left" vertical="center" wrapText="1"/>
    </xf>
    <xf numFmtId="0" fontId="36" fillId="0" borderId="115" xfId="7" applyFont="1" applyBorder="1" applyAlignment="1">
      <alignment horizontal="left" vertical="center" wrapText="1"/>
    </xf>
    <xf numFmtId="0" fontId="36" fillId="0" borderId="116" xfId="7" applyFont="1" applyBorder="1" applyAlignment="1">
      <alignment horizontal="left" vertical="center" wrapText="1"/>
    </xf>
    <xf numFmtId="0" fontId="36" fillId="0" borderId="116" xfId="7" applyFont="1" applyBorder="1" applyAlignment="1">
      <alignment vertical="center" wrapText="1"/>
    </xf>
    <xf numFmtId="0" fontId="50" fillId="0" borderId="42" xfId="0" applyFont="1" applyBorder="1">
      <alignment vertical="center"/>
    </xf>
  </cellXfs>
  <cellStyles count="8">
    <cellStyle name="ハイパーリンク" xfId="3" builtinId="8"/>
    <cellStyle name="桁区切り" xfId="1" builtinId="6"/>
    <cellStyle name="標準" xfId="0" builtinId="0"/>
    <cellStyle name="標準 2" xfId="2" xr:uid="{53153B81-3407-4FA9-B8C2-B5A0CE1CDD48}"/>
    <cellStyle name="標準 3" xfId="6" xr:uid="{A4CC509E-DB25-4F66-9B25-89A11F4A464A}"/>
    <cellStyle name="標準 3 2" xfId="7" xr:uid="{CC6FC68B-F02A-4C7D-8213-561DB9B53E25}"/>
    <cellStyle name="標準 3 2 2" xfId="4" xr:uid="{4B71789C-C65A-48A5-A251-20FF4E17F991}"/>
    <cellStyle name="標準 4" xfId="5" xr:uid="{335E2279-9BBE-4CC2-86C1-CBDD1AFBEDE4}"/>
  </cellStyles>
  <dxfs count="54">
    <dxf>
      <fill>
        <patternFill>
          <bgColor rgb="FFCCECFF"/>
        </patternFill>
      </fill>
    </dxf>
    <dxf>
      <fill>
        <patternFill>
          <bgColor rgb="FFFFD7FF"/>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6FF"/>
      </font>
      <fill>
        <patternFill>
          <bgColor rgb="FFCCECFF"/>
        </patternFill>
      </fill>
    </dxf>
    <dxf>
      <font>
        <color rgb="FFFF0000"/>
      </font>
      <fill>
        <patternFill>
          <bgColor rgb="FFFFD7FF"/>
        </patternFill>
      </fill>
    </dxf>
    <dxf>
      <fill>
        <patternFill>
          <bgColor rgb="FFCCECFF"/>
        </patternFill>
      </fill>
    </dxf>
    <dxf>
      <fill>
        <patternFill>
          <bgColor rgb="FFFFD7FF"/>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6FF"/>
      </font>
      <fill>
        <patternFill>
          <bgColor rgb="FFCCECFF"/>
        </patternFill>
      </fill>
    </dxf>
    <dxf>
      <font>
        <color rgb="FFFF0000"/>
      </font>
      <fill>
        <patternFill>
          <bgColor rgb="FFFFD7FF"/>
        </patternFill>
      </fill>
    </dxf>
    <dxf>
      <fill>
        <patternFill>
          <bgColor rgb="FFCCECFF"/>
        </patternFill>
      </fill>
    </dxf>
    <dxf>
      <fill>
        <patternFill>
          <bgColor rgb="FFFFD7FF"/>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6FF"/>
      </font>
      <fill>
        <patternFill>
          <bgColor rgb="FFCCECFF"/>
        </patternFill>
      </fill>
    </dxf>
    <dxf>
      <font>
        <color rgb="FFFF0000"/>
      </font>
      <fill>
        <patternFill>
          <bgColor rgb="FFFFD7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3810</xdr:colOff>
      <xdr:row>11</xdr:row>
      <xdr:rowOff>3810</xdr:rowOff>
    </xdr:to>
    <xdr:sp macro="" textlink="">
      <xdr:nvSpPr>
        <xdr:cNvPr id="2" name="AutoShape 1" descr="ecblank">
          <a:extLst>
            <a:ext uri="{FF2B5EF4-FFF2-40B4-BE49-F238E27FC236}">
              <a16:creationId xmlns:a16="http://schemas.microsoft.com/office/drawing/2014/main" id="{6019CA22-C429-42D5-94FE-B0ABF8120769}"/>
            </a:ext>
          </a:extLst>
        </xdr:cNvPr>
        <xdr:cNvSpPr>
          <a:spLocks noChangeAspect="1" noChangeArrowheads="1"/>
        </xdr:cNvSpPr>
      </xdr:nvSpPr>
      <xdr:spPr bwMode="auto">
        <a:xfrm>
          <a:off x="7124700" y="2219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21</xdr:row>
      <xdr:rowOff>0</xdr:rowOff>
    </xdr:from>
    <xdr:to>
      <xdr:col>5</xdr:col>
      <xdr:colOff>3810</xdr:colOff>
      <xdr:row>21</xdr:row>
      <xdr:rowOff>3810</xdr:rowOff>
    </xdr:to>
    <xdr:sp macro="" textlink="">
      <xdr:nvSpPr>
        <xdr:cNvPr id="3" name="AutoShape 2" descr="ecblank">
          <a:extLst>
            <a:ext uri="{FF2B5EF4-FFF2-40B4-BE49-F238E27FC236}">
              <a16:creationId xmlns:a16="http://schemas.microsoft.com/office/drawing/2014/main" id="{A475102E-C10C-466E-9A9A-9AA933F035E4}"/>
            </a:ext>
          </a:extLst>
        </xdr:cNvPr>
        <xdr:cNvSpPr>
          <a:spLocks noChangeAspect="1" noChangeArrowheads="1"/>
        </xdr:cNvSpPr>
      </xdr:nvSpPr>
      <xdr:spPr bwMode="auto">
        <a:xfrm>
          <a:off x="3124200" y="5057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3810</xdr:colOff>
      <xdr:row>38</xdr:row>
      <xdr:rowOff>3810</xdr:rowOff>
    </xdr:to>
    <xdr:sp macro="" textlink="">
      <xdr:nvSpPr>
        <xdr:cNvPr id="4" name="AutoShape 4" descr="ecblank">
          <a:extLst>
            <a:ext uri="{FF2B5EF4-FFF2-40B4-BE49-F238E27FC236}">
              <a16:creationId xmlns:a16="http://schemas.microsoft.com/office/drawing/2014/main" id="{BE10599D-4EC8-4EBF-B6F4-6D9CC98E8A2E}"/>
            </a:ext>
          </a:extLst>
        </xdr:cNvPr>
        <xdr:cNvSpPr>
          <a:spLocks noChangeAspect="1" noChangeArrowheads="1"/>
        </xdr:cNvSpPr>
      </xdr:nvSpPr>
      <xdr:spPr bwMode="auto">
        <a:xfrm>
          <a:off x="1676400" y="110966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3810</xdr:colOff>
      <xdr:row>38</xdr:row>
      <xdr:rowOff>3810</xdr:rowOff>
    </xdr:to>
    <xdr:sp macro="" textlink="">
      <xdr:nvSpPr>
        <xdr:cNvPr id="5" name="AutoShape 5" descr="ecblank">
          <a:extLst>
            <a:ext uri="{FF2B5EF4-FFF2-40B4-BE49-F238E27FC236}">
              <a16:creationId xmlns:a16="http://schemas.microsoft.com/office/drawing/2014/main" id="{63DA4DD5-3B10-43FE-B14C-95341FFAE5AB}"/>
            </a:ext>
          </a:extLst>
        </xdr:cNvPr>
        <xdr:cNvSpPr>
          <a:spLocks noChangeAspect="1" noChangeArrowheads="1"/>
        </xdr:cNvSpPr>
      </xdr:nvSpPr>
      <xdr:spPr bwMode="auto">
        <a:xfrm>
          <a:off x="1676400" y="110966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6" name="AutoShape 1" descr="ecblank">
          <a:extLst>
            <a:ext uri="{FF2B5EF4-FFF2-40B4-BE49-F238E27FC236}">
              <a16:creationId xmlns:a16="http://schemas.microsoft.com/office/drawing/2014/main" id="{67B01D13-2A24-4B1F-B0DC-5A71F92AA5F2}"/>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7" name="AutoShape 2" descr="ecblank">
          <a:extLst>
            <a:ext uri="{FF2B5EF4-FFF2-40B4-BE49-F238E27FC236}">
              <a16:creationId xmlns:a16="http://schemas.microsoft.com/office/drawing/2014/main" id="{28BEF38F-181A-44D9-BB3F-5D5B526E5F3A}"/>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8" name="AutoShape 3" descr="ecblank">
          <a:extLst>
            <a:ext uri="{FF2B5EF4-FFF2-40B4-BE49-F238E27FC236}">
              <a16:creationId xmlns:a16="http://schemas.microsoft.com/office/drawing/2014/main" id="{716B355C-3F6E-4FD0-8BEF-32021987A812}"/>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9" name="AutoShape 4" descr="ecblank">
          <a:extLst>
            <a:ext uri="{FF2B5EF4-FFF2-40B4-BE49-F238E27FC236}">
              <a16:creationId xmlns:a16="http://schemas.microsoft.com/office/drawing/2014/main" id="{609F2977-0E89-4FDB-9883-EA6E095DC696}"/>
            </a:ext>
          </a:extLst>
        </xdr:cNvPr>
        <xdr:cNvSpPr>
          <a:spLocks noChangeAspect="1" noChangeArrowheads="1"/>
        </xdr:cNvSpPr>
      </xdr:nvSpPr>
      <xdr:spPr bwMode="auto">
        <a:xfrm>
          <a:off x="8048625" y="115728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10" name="AutoShape 5" descr="ecblank">
          <a:extLst>
            <a:ext uri="{FF2B5EF4-FFF2-40B4-BE49-F238E27FC236}">
              <a16:creationId xmlns:a16="http://schemas.microsoft.com/office/drawing/2014/main" id="{09DE6843-DB26-4458-9A6D-0D0D0C213403}"/>
            </a:ext>
          </a:extLst>
        </xdr:cNvPr>
        <xdr:cNvSpPr>
          <a:spLocks noChangeAspect="1" noChangeArrowheads="1"/>
        </xdr:cNvSpPr>
      </xdr:nvSpPr>
      <xdr:spPr bwMode="auto">
        <a:xfrm>
          <a:off x="8048625" y="115728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11" name="AutoShape 2" descr="ecblank">
          <a:extLst>
            <a:ext uri="{FF2B5EF4-FFF2-40B4-BE49-F238E27FC236}">
              <a16:creationId xmlns:a16="http://schemas.microsoft.com/office/drawing/2014/main" id="{ED926B78-EA79-405C-B056-61B0A3DAF552}"/>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12" name="AutoShape 3" descr="ecblank">
          <a:extLst>
            <a:ext uri="{FF2B5EF4-FFF2-40B4-BE49-F238E27FC236}">
              <a16:creationId xmlns:a16="http://schemas.microsoft.com/office/drawing/2014/main" id="{9B8F9AB5-DDB3-485C-B50B-B0192FDAFFC7}"/>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13" name="AutoShape 1" descr="ecblank">
          <a:extLst>
            <a:ext uri="{FF2B5EF4-FFF2-40B4-BE49-F238E27FC236}">
              <a16:creationId xmlns:a16="http://schemas.microsoft.com/office/drawing/2014/main" id="{E0189A1B-244B-4BE7-B552-12275CB18A24}"/>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14" name="AutoShape 2" descr="ecblank">
          <a:extLst>
            <a:ext uri="{FF2B5EF4-FFF2-40B4-BE49-F238E27FC236}">
              <a16:creationId xmlns:a16="http://schemas.microsoft.com/office/drawing/2014/main" id="{3F497EF2-EBF3-4211-8844-3831D50EF7C7}"/>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76200</xdr:colOff>
      <xdr:row>13</xdr:row>
      <xdr:rowOff>38100</xdr:rowOff>
    </xdr:from>
    <xdr:to>
      <xdr:col>11</xdr:col>
      <xdr:colOff>80010</xdr:colOff>
      <xdr:row>13</xdr:row>
      <xdr:rowOff>41910</xdr:rowOff>
    </xdr:to>
    <xdr:sp macro="" textlink="">
      <xdr:nvSpPr>
        <xdr:cNvPr id="15" name="AutoShape 3" descr="ecblank">
          <a:extLst>
            <a:ext uri="{FF2B5EF4-FFF2-40B4-BE49-F238E27FC236}">
              <a16:creationId xmlns:a16="http://schemas.microsoft.com/office/drawing/2014/main" id="{4B7F55E9-9E62-4343-B737-78A86347B351}"/>
            </a:ext>
          </a:extLst>
        </xdr:cNvPr>
        <xdr:cNvSpPr>
          <a:spLocks noChangeAspect="1" noChangeArrowheads="1"/>
        </xdr:cNvSpPr>
      </xdr:nvSpPr>
      <xdr:spPr bwMode="auto">
        <a:xfrm>
          <a:off x="8020050" y="2943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16" name="AutoShape 4" descr="ecblank">
          <a:extLst>
            <a:ext uri="{FF2B5EF4-FFF2-40B4-BE49-F238E27FC236}">
              <a16:creationId xmlns:a16="http://schemas.microsoft.com/office/drawing/2014/main" id="{1CAA035D-24A3-43FD-B5C0-A71C4DF2A829}"/>
            </a:ext>
          </a:extLst>
        </xdr:cNvPr>
        <xdr:cNvSpPr>
          <a:spLocks noChangeAspect="1" noChangeArrowheads="1"/>
        </xdr:cNvSpPr>
      </xdr:nvSpPr>
      <xdr:spPr bwMode="auto">
        <a:xfrm>
          <a:off x="8048625" y="115728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17" name="AutoShape 5" descr="ecblank">
          <a:extLst>
            <a:ext uri="{FF2B5EF4-FFF2-40B4-BE49-F238E27FC236}">
              <a16:creationId xmlns:a16="http://schemas.microsoft.com/office/drawing/2014/main" id="{B8060937-F071-433C-A330-488C8EFD9EDF}"/>
            </a:ext>
          </a:extLst>
        </xdr:cNvPr>
        <xdr:cNvSpPr>
          <a:spLocks noChangeAspect="1" noChangeArrowheads="1"/>
        </xdr:cNvSpPr>
      </xdr:nvSpPr>
      <xdr:spPr bwMode="auto">
        <a:xfrm>
          <a:off x="8048625" y="115728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18" name="AutoShape 1" descr="ecblank">
          <a:extLst>
            <a:ext uri="{FF2B5EF4-FFF2-40B4-BE49-F238E27FC236}">
              <a16:creationId xmlns:a16="http://schemas.microsoft.com/office/drawing/2014/main" id="{768074D0-DAC0-4DBE-B892-DF816BE2F67A}"/>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19" name="AutoShape 1" descr="ecblank">
          <a:extLst>
            <a:ext uri="{FF2B5EF4-FFF2-40B4-BE49-F238E27FC236}">
              <a16:creationId xmlns:a16="http://schemas.microsoft.com/office/drawing/2014/main" id="{E610D75E-8166-4CDA-B4D5-874DBD2C7E8A}"/>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14</xdr:row>
      <xdr:rowOff>0</xdr:rowOff>
    </xdr:from>
    <xdr:to>
      <xdr:col>10</xdr:col>
      <xdr:colOff>3810</xdr:colOff>
      <xdr:row>14</xdr:row>
      <xdr:rowOff>3810</xdr:rowOff>
    </xdr:to>
    <xdr:sp macro="" textlink="">
      <xdr:nvSpPr>
        <xdr:cNvPr id="20" name="AutoShape 1" descr="ecblank">
          <a:extLst>
            <a:ext uri="{FF2B5EF4-FFF2-40B4-BE49-F238E27FC236}">
              <a16:creationId xmlns:a16="http://schemas.microsoft.com/office/drawing/2014/main" id="{C1688AF2-4C8E-4957-BCC9-FDED1F34224E}"/>
            </a:ext>
          </a:extLst>
        </xdr:cNvPr>
        <xdr:cNvSpPr>
          <a:spLocks noChangeAspect="1" noChangeArrowheads="1"/>
        </xdr:cNvSpPr>
      </xdr:nvSpPr>
      <xdr:spPr bwMode="auto">
        <a:xfrm>
          <a:off x="7124700" y="3057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21" name="AutoShape 1" descr="ecblank">
          <a:extLst>
            <a:ext uri="{FF2B5EF4-FFF2-40B4-BE49-F238E27FC236}">
              <a16:creationId xmlns:a16="http://schemas.microsoft.com/office/drawing/2014/main" id="{44823D87-2F8D-49EB-9F0A-A3B5BF6AE605}"/>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2" name="AutoShape 2" descr="ecblank">
          <a:extLst>
            <a:ext uri="{FF2B5EF4-FFF2-40B4-BE49-F238E27FC236}">
              <a16:creationId xmlns:a16="http://schemas.microsoft.com/office/drawing/2014/main" id="{6113A0F6-1DEE-4C63-88C3-D35E51E449E9}"/>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3" name="AutoShape 3" descr="ecblank">
          <a:extLst>
            <a:ext uri="{FF2B5EF4-FFF2-40B4-BE49-F238E27FC236}">
              <a16:creationId xmlns:a16="http://schemas.microsoft.com/office/drawing/2014/main" id="{BD75B6BF-58E9-4EB2-A294-8DC0C8958921}"/>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24" name="AutoShape 4" descr="ecblank">
          <a:extLst>
            <a:ext uri="{FF2B5EF4-FFF2-40B4-BE49-F238E27FC236}">
              <a16:creationId xmlns:a16="http://schemas.microsoft.com/office/drawing/2014/main" id="{CCCBB67B-1C07-4B8F-844D-A502F281430F}"/>
            </a:ext>
          </a:extLst>
        </xdr:cNvPr>
        <xdr:cNvSpPr>
          <a:spLocks noChangeAspect="1" noChangeArrowheads="1"/>
        </xdr:cNvSpPr>
      </xdr:nvSpPr>
      <xdr:spPr bwMode="auto">
        <a:xfrm>
          <a:off x="8048625" y="110966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25" name="AutoShape 5" descr="ecblank">
          <a:extLst>
            <a:ext uri="{FF2B5EF4-FFF2-40B4-BE49-F238E27FC236}">
              <a16:creationId xmlns:a16="http://schemas.microsoft.com/office/drawing/2014/main" id="{6F49AD5C-AB3C-47FA-99BB-C9926D56C64C}"/>
            </a:ext>
          </a:extLst>
        </xdr:cNvPr>
        <xdr:cNvSpPr>
          <a:spLocks noChangeAspect="1" noChangeArrowheads="1"/>
        </xdr:cNvSpPr>
      </xdr:nvSpPr>
      <xdr:spPr bwMode="auto">
        <a:xfrm>
          <a:off x="8048625" y="110966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6" name="AutoShape 2" descr="ecblank">
          <a:extLst>
            <a:ext uri="{FF2B5EF4-FFF2-40B4-BE49-F238E27FC236}">
              <a16:creationId xmlns:a16="http://schemas.microsoft.com/office/drawing/2014/main" id="{EF88AE4B-7BCA-421E-9391-986FADE12A83}"/>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7" name="AutoShape 3" descr="ecblank">
          <a:extLst>
            <a:ext uri="{FF2B5EF4-FFF2-40B4-BE49-F238E27FC236}">
              <a16:creationId xmlns:a16="http://schemas.microsoft.com/office/drawing/2014/main" id="{F069BD11-C44D-4497-85E3-CC0CA8141007}"/>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28" name="AutoShape 1" descr="ecblank">
          <a:extLst>
            <a:ext uri="{FF2B5EF4-FFF2-40B4-BE49-F238E27FC236}">
              <a16:creationId xmlns:a16="http://schemas.microsoft.com/office/drawing/2014/main" id="{ED6D5C4C-2CE2-48C0-98A0-13BE63224784}"/>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9" name="AutoShape 2" descr="ecblank">
          <a:extLst>
            <a:ext uri="{FF2B5EF4-FFF2-40B4-BE49-F238E27FC236}">
              <a16:creationId xmlns:a16="http://schemas.microsoft.com/office/drawing/2014/main" id="{AEF2FE12-A86C-48E3-9FD1-37F891C944BA}"/>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30" name="AutoShape 3" descr="ecblank">
          <a:extLst>
            <a:ext uri="{FF2B5EF4-FFF2-40B4-BE49-F238E27FC236}">
              <a16:creationId xmlns:a16="http://schemas.microsoft.com/office/drawing/2014/main" id="{659037B0-8273-41A7-926E-BE0BFE081FD9}"/>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31" name="AutoShape 4" descr="ecblank">
          <a:extLst>
            <a:ext uri="{FF2B5EF4-FFF2-40B4-BE49-F238E27FC236}">
              <a16:creationId xmlns:a16="http://schemas.microsoft.com/office/drawing/2014/main" id="{7951A5DE-CDE6-493B-94C0-328BE3538848}"/>
            </a:ext>
          </a:extLst>
        </xdr:cNvPr>
        <xdr:cNvSpPr>
          <a:spLocks noChangeAspect="1" noChangeArrowheads="1"/>
        </xdr:cNvSpPr>
      </xdr:nvSpPr>
      <xdr:spPr bwMode="auto">
        <a:xfrm>
          <a:off x="8048625" y="110966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32" name="AutoShape 5" descr="ecblank">
          <a:extLst>
            <a:ext uri="{FF2B5EF4-FFF2-40B4-BE49-F238E27FC236}">
              <a16:creationId xmlns:a16="http://schemas.microsoft.com/office/drawing/2014/main" id="{83D93281-DC26-4612-8B49-F74EFC9773D5}"/>
            </a:ext>
          </a:extLst>
        </xdr:cNvPr>
        <xdr:cNvSpPr>
          <a:spLocks noChangeAspect="1" noChangeArrowheads="1"/>
        </xdr:cNvSpPr>
      </xdr:nvSpPr>
      <xdr:spPr bwMode="auto">
        <a:xfrm>
          <a:off x="8048625" y="110966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33" name="AutoShape 1" descr="ecblank">
          <a:extLst>
            <a:ext uri="{FF2B5EF4-FFF2-40B4-BE49-F238E27FC236}">
              <a16:creationId xmlns:a16="http://schemas.microsoft.com/office/drawing/2014/main" id="{B813E0CB-1CA7-48E7-A612-43254B22EF2C}"/>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34" name="AutoShape 1" descr="ecblank">
          <a:extLst>
            <a:ext uri="{FF2B5EF4-FFF2-40B4-BE49-F238E27FC236}">
              <a16:creationId xmlns:a16="http://schemas.microsoft.com/office/drawing/2014/main" id="{5C3DFC9D-E339-4440-ADA9-3205AF857A9F}"/>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3810</xdr:colOff>
      <xdr:row>11</xdr:row>
      <xdr:rowOff>3810</xdr:rowOff>
    </xdr:to>
    <xdr:sp macro="" textlink="">
      <xdr:nvSpPr>
        <xdr:cNvPr id="2" name="AutoShape 1" descr="ecblank">
          <a:extLst>
            <a:ext uri="{FF2B5EF4-FFF2-40B4-BE49-F238E27FC236}">
              <a16:creationId xmlns:a16="http://schemas.microsoft.com/office/drawing/2014/main" id="{BE2D80C2-26C3-455C-A119-7516E6211AA5}"/>
            </a:ext>
          </a:extLst>
        </xdr:cNvPr>
        <xdr:cNvSpPr>
          <a:spLocks noChangeAspect="1" noChangeArrowheads="1"/>
        </xdr:cNvSpPr>
      </xdr:nvSpPr>
      <xdr:spPr bwMode="auto">
        <a:xfrm>
          <a:off x="7124700" y="2219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21</xdr:row>
      <xdr:rowOff>0</xdr:rowOff>
    </xdr:from>
    <xdr:to>
      <xdr:col>5</xdr:col>
      <xdr:colOff>3810</xdr:colOff>
      <xdr:row>21</xdr:row>
      <xdr:rowOff>3810</xdr:rowOff>
    </xdr:to>
    <xdr:sp macro="" textlink="">
      <xdr:nvSpPr>
        <xdr:cNvPr id="3" name="AutoShape 2" descr="ecblank">
          <a:extLst>
            <a:ext uri="{FF2B5EF4-FFF2-40B4-BE49-F238E27FC236}">
              <a16:creationId xmlns:a16="http://schemas.microsoft.com/office/drawing/2014/main" id="{E973ACCD-E7EF-454B-88B1-AF9C940E31A2}"/>
            </a:ext>
          </a:extLst>
        </xdr:cNvPr>
        <xdr:cNvSpPr>
          <a:spLocks noChangeAspect="1" noChangeArrowheads="1"/>
        </xdr:cNvSpPr>
      </xdr:nvSpPr>
      <xdr:spPr bwMode="auto">
        <a:xfrm>
          <a:off x="3124200" y="5057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3810</xdr:colOff>
      <xdr:row>38</xdr:row>
      <xdr:rowOff>3810</xdr:rowOff>
    </xdr:to>
    <xdr:sp macro="" textlink="">
      <xdr:nvSpPr>
        <xdr:cNvPr id="4" name="AutoShape 4" descr="ecblank">
          <a:extLst>
            <a:ext uri="{FF2B5EF4-FFF2-40B4-BE49-F238E27FC236}">
              <a16:creationId xmlns:a16="http://schemas.microsoft.com/office/drawing/2014/main" id="{8C1D3A40-B257-4A4A-B7D2-12231C905224}"/>
            </a:ext>
          </a:extLst>
        </xdr:cNvPr>
        <xdr:cNvSpPr>
          <a:spLocks noChangeAspect="1" noChangeArrowheads="1"/>
        </xdr:cNvSpPr>
      </xdr:nvSpPr>
      <xdr:spPr bwMode="auto">
        <a:xfrm>
          <a:off x="1676400" y="11210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3810</xdr:colOff>
      <xdr:row>38</xdr:row>
      <xdr:rowOff>3810</xdr:rowOff>
    </xdr:to>
    <xdr:sp macro="" textlink="">
      <xdr:nvSpPr>
        <xdr:cNvPr id="5" name="AutoShape 5" descr="ecblank">
          <a:extLst>
            <a:ext uri="{FF2B5EF4-FFF2-40B4-BE49-F238E27FC236}">
              <a16:creationId xmlns:a16="http://schemas.microsoft.com/office/drawing/2014/main" id="{4A86DACD-D5E3-4BD5-A26F-82071EA0EE1E}"/>
            </a:ext>
          </a:extLst>
        </xdr:cNvPr>
        <xdr:cNvSpPr>
          <a:spLocks noChangeAspect="1" noChangeArrowheads="1"/>
        </xdr:cNvSpPr>
      </xdr:nvSpPr>
      <xdr:spPr bwMode="auto">
        <a:xfrm>
          <a:off x="1676400" y="11210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6" name="AutoShape 1" descr="ecblank">
          <a:extLst>
            <a:ext uri="{FF2B5EF4-FFF2-40B4-BE49-F238E27FC236}">
              <a16:creationId xmlns:a16="http://schemas.microsoft.com/office/drawing/2014/main" id="{D16C7FCC-791A-4EE5-8E9F-AC7C7DA0C3F8}"/>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7" name="AutoShape 2" descr="ecblank">
          <a:extLst>
            <a:ext uri="{FF2B5EF4-FFF2-40B4-BE49-F238E27FC236}">
              <a16:creationId xmlns:a16="http://schemas.microsoft.com/office/drawing/2014/main" id="{77D32963-0D87-4722-8244-B81E538C9361}"/>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8" name="AutoShape 3" descr="ecblank">
          <a:extLst>
            <a:ext uri="{FF2B5EF4-FFF2-40B4-BE49-F238E27FC236}">
              <a16:creationId xmlns:a16="http://schemas.microsoft.com/office/drawing/2014/main" id="{CFC456D7-698D-4AA0-9CA7-5B7E9E798953}"/>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9" name="AutoShape 4" descr="ecblank">
          <a:extLst>
            <a:ext uri="{FF2B5EF4-FFF2-40B4-BE49-F238E27FC236}">
              <a16:creationId xmlns:a16="http://schemas.microsoft.com/office/drawing/2014/main" id="{032B1E37-4775-4378-B262-1A5BDD702310}"/>
            </a:ext>
          </a:extLst>
        </xdr:cNvPr>
        <xdr:cNvSpPr>
          <a:spLocks noChangeAspect="1" noChangeArrowheads="1"/>
        </xdr:cNvSpPr>
      </xdr:nvSpPr>
      <xdr:spPr bwMode="auto">
        <a:xfrm>
          <a:off x="8048625" y="11687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10" name="AutoShape 5" descr="ecblank">
          <a:extLst>
            <a:ext uri="{FF2B5EF4-FFF2-40B4-BE49-F238E27FC236}">
              <a16:creationId xmlns:a16="http://schemas.microsoft.com/office/drawing/2014/main" id="{42AE2404-13E3-435B-848A-E85826F80346}"/>
            </a:ext>
          </a:extLst>
        </xdr:cNvPr>
        <xdr:cNvSpPr>
          <a:spLocks noChangeAspect="1" noChangeArrowheads="1"/>
        </xdr:cNvSpPr>
      </xdr:nvSpPr>
      <xdr:spPr bwMode="auto">
        <a:xfrm>
          <a:off x="8048625" y="11687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11" name="AutoShape 2" descr="ecblank">
          <a:extLst>
            <a:ext uri="{FF2B5EF4-FFF2-40B4-BE49-F238E27FC236}">
              <a16:creationId xmlns:a16="http://schemas.microsoft.com/office/drawing/2014/main" id="{F5C9CE33-8483-48DD-9225-56213266116A}"/>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12" name="AutoShape 3" descr="ecblank">
          <a:extLst>
            <a:ext uri="{FF2B5EF4-FFF2-40B4-BE49-F238E27FC236}">
              <a16:creationId xmlns:a16="http://schemas.microsoft.com/office/drawing/2014/main" id="{15D218D4-F655-44AD-9738-7B92D8C455B4}"/>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13" name="AutoShape 1" descr="ecblank">
          <a:extLst>
            <a:ext uri="{FF2B5EF4-FFF2-40B4-BE49-F238E27FC236}">
              <a16:creationId xmlns:a16="http://schemas.microsoft.com/office/drawing/2014/main" id="{87AD223D-B104-443C-BE2E-3A7CC3696B0E}"/>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14" name="AutoShape 2" descr="ecblank">
          <a:extLst>
            <a:ext uri="{FF2B5EF4-FFF2-40B4-BE49-F238E27FC236}">
              <a16:creationId xmlns:a16="http://schemas.microsoft.com/office/drawing/2014/main" id="{24AEDA9E-BD04-405B-9A51-4F878D6A72A4}"/>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76200</xdr:colOff>
      <xdr:row>13</xdr:row>
      <xdr:rowOff>38100</xdr:rowOff>
    </xdr:from>
    <xdr:to>
      <xdr:col>11</xdr:col>
      <xdr:colOff>80010</xdr:colOff>
      <xdr:row>13</xdr:row>
      <xdr:rowOff>41910</xdr:rowOff>
    </xdr:to>
    <xdr:sp macro="" textlink="">
      <xdr:nvSpPr>
        <xdr:cNvPr id="15" name="AutoShape 3" descr="ecblank">
          <a:extLst>
            <a:ext uri="{FF2B5EF4-FFF2-40B4-BE49-F238E27FC236}">
              <a16:creationId xmlns:a16="http://schemas.microsoft.com/office/drawing/2014/main" id="{9AB8CB2F-2E06-410E-920B-7ABFEC2C0CF0}"/>
            </a:ext>
          </a:extLst>
        </xdr:cNvPr>
        <xdr:cNvSpPr>
          <a:spLocks noChangeAspect="1" noChangeArrowheads="1"/>
        </xdr:cNvSpPr>
      </xdr:nvSpPr>
      <xdr:spPr bwMode="auto">
        <a:xfrm>
          <a:off x="8020050" y="2943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16" name="AutoShape 4" descr="ecblank">
          <a:extLst>
            <a:ext uri="{FF2B5EF4-FFF2-40B4-BE49-F238E27FC236}">
              <a16:creationId xmlns:a16="http://schemas.microsoft.com/office/drawing/2014/main" id="{7CF637F5-C889-43A8-9C77-27D247D035D2}"/>
            </a:ext>
          </a:extLst>
        </xdr:cNvPr>
        <xdr:cNvSpPr>
          <a:spLocks noChangeAspect="1" noChangeArrowheads="1"/>
        </xdr:cNvSpPr>
      </xdr:nvSpPr>
      <xdr:spPr bwMode="auto">
        <a:xfrm>
          <a:off x="8048625" y="11687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17" name="AutoShape 5" descr="ecblank">
          <a:extLst>
            <a:ext uri="{FF2B5EF4-FFF2-40B4-BE49-F238E27FC236}">
              <a16:creationId xmlns:a16="http://schemas.microsoft.com/office/drawing/2014/main" id="{E16D75DD-5FF8-4642-A36D-803BBF67C96E}"/>
            </a:ext>
          </a:extLst>
        </xdr:cNvPr>
        <xdr:cNvSpPr>
          <a:spLocks noChangeAspect="1" noChangeArrowheads="1"/>
        </xdr:cNvSpPr>
      </xdr:nvSpPr>
      <xdr:spPr bwMode="auto">
        <a:xfrm>
          <a:off x="8048625" y="11687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18" name="AutoShape 1" descr="ecblank">
          <a:extLst>
            <a:ext uri="{FF2B5EF4-FFF2-40B4-BE49-F238E27FC236}">
              <a16:creationId xmlns:a16="http://schemas.microsoft.com/office/drawing/2014/main" id="{38F9E823-BD52-4F9D-ADC8-2C0F40A30B8A}"/>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19" name="AutoShape 1" descr="ecblank">
          <a:extLst>
            <a:ext uri="{FF2B5EF4-FFF2-40B4-BE49-F238E27FC236}">
              <a16:creationId xmlns:a16="http://schemas.microsoft.com/office/drawing/2014/main" id="{C2F5085F-1D7B-4C9F-8787-CBC6380B3688}"/>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14</xdr:row>
      <xdr:rowOff>0</xdr:rowOff>
    </xdr:from>
    <xdr:to>
      <xdr:col>10</xdr:col>
      <xdr:colOff>3810</xdr:colOff>
      <xdr:row>14</xdr:row>
      <xdr:rowOff>3810</xdr:rowOff>
    </xdr:to>
    <xdr:sp macro="" textlink="">
      <xdr:nvSpPr>
        <xdr:cNvPr id="20" name="AutoShape 1" descr="ecblank">
          <a:extLst>
            <a:ext uri="{FF2B5EF4-FFF2-40B4-BE49-F238E27FC236}">
              <a16:creationId xmlns:a16="http://schemas.microsoft.com/office/drawing/2014/main" id="{DDB39AC5-4F9D-4D35-BDE2-DBC9E3061529}"/>
            </a:ext>
          </a:extLst>
        </xdr:cNvPr>
        <xdr:cNvSpPr>
          <a:spLocks noChangeAspect="1" noChangeArrowheads="1"/>
        </xdr:cNvSpPr>
      </xdr:nvSpPr>
      <xdr:spPr bwMode="auto">
        <a:xfrm>
          <a:off x="7124700" y="3057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21" name="AutoShape 1" descr="ecblank">
          <a:extLst>
            <a:ext uri="{FF2B5EF4-FFF2-40B4-BE49-F238E27FC236}">
              <a16:creationId xmlns:a16="http://schemas.microsoft.com/office/drawing/2014/main" id="{3E70BD7C-E1C6-4057-BC9E-EB35EC8FA3CE}"/>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2" name="AutoShape 2" descr="ecblank">
          <a:extLst>
            <a:ext uri="{FF2B5EF4-FFF2-40B4-BE49-F238E27FC236}">
              <a16:creationId xmlns:a16="http://schemas.microsoft.com/office/drawing/2014/main" id="{F9B55C37-4226-426B-B854-725731B25E98}"/>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3" name="AutoShape 3" descr="ecblank">
          <a:extLst>
            <a:ext uri="{FF2B5EF4-FFF2-40B4-BE49-F238E27FC236}">
              <a16:creationId xmlns:a16="http://schemas.microsoft.com/office/drawing/2014/main" id="{67EF7D53-321A-4C03-9AAF-26E1FD6423F6}"/>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24" name="AutoShape 4" descr="ecblank">
          <a:extLst>
            <a:ext uri="{FF2B5EF4-FFF2-40B4-BE49-F238E27FC236}">
              <a16:creationId xmlns:a16="http://schemas.microsoft.com/office/drawing/2014/main" id="{4C654605-ED50-4B50-BEBB-D932AF9C0380}"/>
            </a:ext>
          </a:extLst>
        </xdr:cNvPr>
        <xdr:cNvSpPr>
          <a:spLocks noChangeAspect="1" noChangeArrowheads="1"/>
        </xdr:cNvSpPr>
      </xdr:nvSpPr>
      <xdr:spPr bwMode="auto">
        <a:xfrm>
          <a:off x="8048625" y="11210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25" name="AutoShape 5" descr="ecblank">
          <a:extLst>
            <a:ext uri="{FF2B5EF4-FFF2-40B4-BE49-F238E27FC236}">
              <a16:creationId xmlns:a16="http://schemas.microsoft.com/office/drawing/2014/main" id="{65ACF2DC-3677-437A-9D63-3354613B4DCA}"/>
            </a:ext>
          </a:extLst>
        </xdr:cNvPr>
        <xdr:cNvSpPr>
          <a:spLocks noChangeAspect="1" noChangeArrowheads="1"/>
        </xdr:cNvSpPr>
      </xdr:nvSpPr>
      <xdr:spPr bwMode="auto">
        <a:xfrm>
          <a:off x="8048625" y="11210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6" name="AutoShape 2" descr="ecblank">
          <a:extLst>
            <a:ext uri="{FF2B5EF4-FFF2-40B4-BE49-F238E27FC236}">
              <a16:creationId xmlns:a16="http://schemas.microsoft.com/office/drawing/2014/main" id="{24B54F57-2DEB-4C2C-BCB8-BD8FFFC566A2}"/>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7" name="AutoShape 3" descr="ecblank">
          <a:extLst>
            <a:ext uri="{FF2B5EF4-FFF2-40B4-BE49-F238E27FC236}">
              <a16:creationId xmlns:a16="http://schemas.microsoft.com/office/drawing/2014/main" id="{11E90F93-244A-48FB-8DB9-EC962437AE7B}"/>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28" name="AutoShape 1" descr="ecblank">
          <a:extLst>
            <a:ext uri="{FF2B5EF4-FFF2-40B4-BE49-F238E27FC236}">
              <a16:creationId xmlns:a16="http://schemas.microsoft.com/office/drawing/2014/main" id="{19F694E6-E3AF-4D8A-8CB8-27EEF61B09DF}"/>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9" name="AutoShape 2" descr="ecblank">
          <a:extLst>
            <a:ext uri="{FF2B5EF4-FFF2-40B4-BE49-F238E27FC236}">
              <a16:creationId xmlns:a16="http://schemas.microsoft.com/office/drawing/2014/main" id="{AE6D866E-85EC-45F6-86C8-76268A679A96}"/>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30" name="AutoShape 3" descr="ecblank">
          <a:extLst>
            <a:ext uri="{FF2B5EF4-FFF2-40B4-BE49-F238E27FC236}">
              <a16:creationId xmlns:a16="http://schemas.microsoft.com/office/drawing/2014/main" id="{F3197B8B-EF6C-4EA6-BD44-340F2644F107}"/>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31" name="AutoShape 4" descr="ecblank">
          <a:extLst>
            <a:ext uri="{FF2B5EF4-FFF2-40B4-BE49-F238E27FC236}">
              <a16:creationId xmlns:a16="http://schemas.microsoft.com/office/drawing/2014/main" id="{E5713A68-AD17-4F9B-B0C0-FA8529838621}"/>
            </a:ext>
          </a:extLst>
        </xdr:cNvPr>
        <xdr:cNvSpPr>
          <a:spLocks noChangeAspect="1" noChangeArrowheads="1"/>
        </xdr:cNvSpPr>
      </xdr:nvSpPr>
      <xdr:spPr bwMode="auto">
        <a:xfrm>
          <a:off x="8048625" y="11210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32" name="AutoShape 5" descr="ecblank">
          <a:extLst>
            <a:ext uri="{FF2B5EF4-FFF2-40B4-BE49-F238E27FC236}">
              <a16:creationId xmlns:a16="http://schemas.microsoft.com/office/drawing/2014/main" id="{DE05596B-8880-4A65-A222-C5077AC50E68}"/>
            </a:ext>
          </a:extLst>
        </xdr:cNvPr>
        <xdr:cNvSpPr>
          <a:spLocks noChangeAspect="1" noChangeArrowheads="1"/>
        </xdr:cNvSpPr>
      </xdr:nvSpPr>
      <xdr:spPr bwMode="auto">
        <a:xfrm>
          <a:off x="8048625" y="11210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33" name="AutoShape 1" descr="ecblank">
          <a:extLst>
            <a:ext uri="{FF2B5EF4-FFF2-40B4-BE49-F238E27FC236}">
              <a16:creationId xmlns:a16="http://schemas.microsoft.com/office/drawing/2014/main" id="{A092CD1A-614C-4DD0-9180-0A8DB4532E95}"/>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34" name="AutoShape 1" descr="ecblank">
          <a:extLst>
            <a:ext uri="{FF2B5EF4-FFF2-40B4-BE49-F238E27FC236}">
              <a16:creationId xmlns:a16="http://schemas.microsoft.com/office/drawing/2014/main" id="{3560C4FB-E590-4554-AD95-921D05E29323}"/>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3810</xdr:colOff>
      <xdr:row>11</xdr:row>
      <xdr:rowOff>3810</xdr:rowOff>
    </xdr:to>
    <xdr:sp macro="" textlink="">
      <xdr:nvSpPr>
        <xdr:cNvPr id="2" name="AutoShape 1" descr="ecblank">
          <a:extLst>
            <a:ext uri="{FF2B5EF4-FFF2-40B4-BE49-F238E27FC236}">
              <a16:creationId xmlns:a16="http://schemas.microsoft.com/office/drawing/2014/main" id="{B6B43AF1-BA3D-49F7-A906-7AFAB2D58B7F}"/>
            </a:ext>
          </a:extLst>
        </xdr:cNvPr>
        <xdr:cNvSpPr>
          <a:spLocks noChangeAspect="1" noChangeArrowheads="1"/>
        </xdr:cNvSpPr>
      </xdr:nvSpPr>
      <xdr:spPr bwMode="auto">
        <a:xfrm>
          <a:off x="7132320" y="22250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21</xdr:row>
      <xdr:rowOff>0</xdr:rowOff>
    </xdr:from>
    <xdr:to>
      <xdr:col>5</xdr:col>
      <xdr:colOff>3810</xdr:colOff>
      <xdr:row>21</xdr:row>
      <xdr:rowOff>3810</xdr:rowOff>
    </xdr:to>
    <xdr:sp macro="" textlink="">
      <xdr:nvSpPr>
        <xdr:cNvPr id="3" name="AutoShape 2" descr="ecblank">
          <a:extLst>
            <a:ext uri="{FF2B5EF4-FFF2-40B4-BE49-F238E27FC236}">
              <a16:creationId xmlns:a16="http://schemas.microsoft.com/office/drawing/2014/main" id="{7141A439-B18B-42A0-9237-24B7294E2D5D}"/>
            </a:ext>
          </a:extLst>
        </xdr:cNvPr>
        <xdr:cNvSpPr>
          <a:spLocks noChangeAspect="1" noChangeArrowheads="1"/>
        </xdr:cNvSpPr>
      </xdr:nvSpPr>
      <xdr:spPr bwMode="auto">
        <a:xfrm>
          <a:off x="3131820" y="50673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3810</xdr:colOff>
      <xdr:row>38</xdr:row>
      <xdr:rowOff>3810</xdr:rowOff>
    </xdr:to>
    <xdr:sp macro="" textlink="">
      <xdr:nvSpPr>
        <xdr:cNvPr id="4" name="AutoShape 4" descr="ecblank">
          <a:extLst>
            <a:ext uri="{FF2B5EF4-FFF2-40B4-BE49-F238E27FC236}">
              <a16:creationId xmlns:a16="http://schemas.microsoft.com/office/drawing/2014/main" id="{BB94CC40-AAB5-4B61-BCC6-4E9653B27607}"/>
            </a:ext>
          </a:extLst>
        </xdr:cNvPr>
        <xdr:cNvSpPr>
          <a:spLocks noChangeAspect="1" noChangeArrowheads="1"/>
        </xdr:cNvSpPr>
      </xdr:nvSpPr>
      <xdr:spPr bwMode="auto">
        <a:xfrm>
          <a:off x="1684020" y="112166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3810</xdr:colOff>
      <xdr:row>38</xdr:row>
      <xdr:rowOff>3810</xdr:rowOff>
    </xdr:to>
    <xdr:sp macro="" textlink="">
      <xdr:nvSpPr>
        <xdr:cNvPr id="5" name="AutoShape 5" descr="ecblank">
          <a:extLst>
            <a:ext uri="{FF2B5EF4-FFF2-40B4-BE49-F238E27FC236}">
              <a16:creationId xmlns:a16="http://schemas.microsoft.com/office/drawing/2014/main" id="{D1206FA1-20A3-436A-A4AD-27E894323B65}"/>
            </a:ext>
          </a:extLst>
        </xdr:cNvPr>
        <xdr:cNvSpPr>
          <a:spLocks noChangeAspect="1" noChangeArrowheads="1"/>
        </xdr:cNvSpPr>
      </xdr:nvSpPr>
      <xdr:spPr bwMode="auto">
        <a:xfrm>
          <a:off x="1684020" y="112166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6" name="AutoShape 1" descr="ecblank">
          <a:extLst>
            <a:ext uri="{FF2B5EF4-FFF2-40B4-BE49-F238E27FC236}">
              <a16:creationId xmlns:a16="http://schemas.microsoft.com/office/drawing/2014/main" id="{5FB5CC05-8122-403F-94D3-9AE71EDE2FA4}"/>
            </a:ext>
          </a:extLst>
        </xdr:cNvPr>
        <xdr:cNvSpPr>
          <a:spLocks noChangeAspect="1" noChangeArrowheads="1"/>
        </xdr:cNvSpPr>
      </xdr:nvSpPr>
      <xdr:spPr bwMode="auto">
        <a:xfrm>
          <a:off x="8061960" y="15621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7" name="AutoShape 2" descr="ecblank">
          <a:extLst>
            <a:ext uri="{FF2B5EF4-FFF2-40B4-BE49-F238E27FC236}">
              <a16:creationId xmlns:a16="http://schemas.microsoft.com/office/drawing/2014/main" id="{1A6C0F8B-8931-42F5-94D9-499921ABE2E8}"/>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8" name="AutoShape 3" descr="ecblank">
          <a:extLst>
            <a:ext uri="{FF2B5EF4-FFF2-40B4-BE49-F238E27FC236}">
              <a16:creationId xmlns:a16="http://schemas.microsoft.com/office/drawing/2014/main" id="{96E2BE5D-ADAF-4561-8275-61B4A7DDC38C}"/>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9" name="AutoShape 4" descr="ecblank">
          <a:extLst>
            <a:ext uri="{FF2B5EF4-FFF2-40B4-BE49-F238E27FC236}">
              <a16:creationId xmlns:a16="http://schemas.microsoft.com/office/drawing/2014/main" id="{72226791-4156-43A4-82D5-F3FEE06C1C89}"/>
            </a:ext>
          </a:extLst>
        </xdr:cNvPr>
        <xdr:cNvSpPr>
          <a:spLocks noChangeAspect="1" noChangeArrowheads="1"/>
        </xdr:cNvSpPr>
      </xdr:nvSpPr>
      <xdr:spPr bwMode="auto">
        <a:xfrm>
          <a:off x="8061960" y="116967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10" name="AutoShape 5" descr="ecblank">
          <a:extLst>
            <a:ext uri="{FF2B5EF4-FFF2-40B4-BE49-F238E27FC236}">
              <a16:creationId xmlns:a16="http://schemas.microsoft.com/office/drawing/2014/main" id="{652214FD-7078-44A9-9412-A1911E98929F}"/>
            </a:ext>
          </a:extLst>
        </xdr:cNvPr>
        <xdr:cNvSpPr>
          <a:spLocks noChangeAspect="1" noChangeArrowheads="1"/>
        </xdr:cNvSpPr>
      </xdr:nvSpPr>
      <xdr:spPr bwMode="auto">
        <a:xfrm>
          <a:off x="8061960" y="116967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11" name="AutoShape 2" descr="ecblank">
          <a:extLst>
            <a:ext uri="{FF2B5EF4-FFF2-40B4-BE49-F238E27FC236}">
              <a16:creationId xmlns:a16="http://schemas.microsoft.com/office/drawing/2014/main" id="{D09E77C7-F3BE-4A8A-BDAE-9440F2DE5147}"/>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12" name="AutoShape 3" descr="ecblank">
          <a:extLst>
            <a:ext uri="{FF2B5EF4-FFF2-40B4-BE49-F238E27FC236}">
              <a16:creationId xmlns:a16="http://schemas.microsoft.com/office/drawing/2014/main" id="{2687BC3B-EE51-473E-98B4-2E7E09C16A04}"/>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13" name="AutoShape 1" descr="ecblank">
          <a:extLst>
            <a:ext uri="{FF2B5EF4-FFF2-40B4-BE49-F238E27FC236}">
              <a16:creationId xmlns:a16="http://schemas.microsoft.com/office/drawing/2014/main" id="{6CB5E0FE-A089-4473-890C-97AF27EA8E49}"/>
            </a:ext>
          </a:extLst>
        </xdr:cNvPr>
        <xdr:cNvSpPr>
          <a:spLocks noChangeAspect="1" noChangeArrowheads="1"/>
        </xdr:cNvSpPr>
      </xdr:nvSpPr>
      <xdr:spPr bwMode="auto">
        <a:xfrm>
          <a:off x="8061960" y="15621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14" name="AutoShape 2" descr="ecblank">
          <a:extLst>
            <a:ext uri="{FF2B5EF4-FFF2-40B4-BE49-F238E27FC236}">
              <a16:creationId xmlns:a16="http://schemas.microsoft.com/office/drawing/2014/main" id="{BDE44D5A-4CDC-4096-A154-3070D74F0AFE}"/>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76200</xdr:colOff>
      <xdr:row>13</xdr:row>
      <xdr:rowOff>38100</xdr:rowOff>
    </xdr:from>
    <xdr:to>
      <xdr:col>11</xdr:col>
      <xdr:colOff>80010</xdr:colOff>
      <xdr:row>13</xdr:row>
      <xdr:rowOff>41910</xdr:rowOff>
    </xdr:to>
    <xdr:sp macro="" textlink="">
      <xdr:nvSpPr>
        <xdr:cNvPr id="15" name="AutoShape 3" descr="ecblank">
          <a:extLst>
            <a:ext uri="{FF2B5EF4-FFF2-40B4-BE49-F238E27FC236}">
              <a16:creationId xmlns:a16="http://schemas.microsoft.com/office/drawing/2014/main" id="{5D884438-990C-4D1E-A813-EF723413AB49}"/>
            </a:ext>
          </a:extLst>
        </xdr:cNvPr>
        <xdr:cNvSpPr>
          <a:spLocks noChangeAspect="1" noChangeArrowheads="1"/>
        </xdr:cNvSpPr>
      </xdr:nvSpPr>
      <xdr:spPr bwMode="auto">
        <a:xfrm>
          <a:off x="8031480" y="29489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16" name="AutoShape 4" descr="ecblank">
          <a:extLst>
            <a:ext uri="{FF2B5EF4-FFF2-40B4-BE49-F238E27FC236}">
              <a16:creationId xmlns:a16="http://schemas.microsoft.com/office/drawing/2014/main" id="{FCD8A8A4-72DE-4647-BC41-51F29A82A2BB}"/>
            </a:ext>
          </a:extLst>
        </xdr:cNvPr>
        <xdr:cNvSpPr>
          <a:spLocks noChangeAspect="1" noChangeArrowheads="1"/>
        </xdr:cNvSpPr>
      </xdr:nvSpPr>
      <xdr:spPr bwMode="auto">
        <a:xfrm>
          <a:off x="8061960" y="116967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3810</xdr:colOff>
      <xdr:row>39</xdr:row>
      <xdr:rowOff>3810</xdr:rowOff>
    </xdr:to>
    <xdr:sp macro="" textlink="">
      <xdr:nvSpPr>
        <xdr:cNvPr id="17" name="AutoShape 5" descr="ecblank">
          <a:extLst>
            <a:ext uri="{FF2B5EF4-FFF2-40B4-BE49-F238E27FC236}">
              <a16:creationId xmlns:a16="http://schemas.microsoft.com/office/drawing/2014/main" id="{C8980FC3-28D5-4C9A-B291-9481A541DF56}"/>
            </a:ext>
          </a:extLst>
        </xdr:cNvPr>
        <xdr:cNvSpPr>
          <a:spLocks noChangeAspect="1" noChangeArrowheads="1"/>
        </xdr:cNvSpPr>
      </xdr:nvSpPr>
      <xdr:spPr bwMode="auto">
        <a:xfrm>
          <a:off x="8061960" y="116967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18" name="AutoShape 1" descr="ecblank">
          <a:extLst>
            <a:ext uri="{FF2B5EF4-FFF2-40B4-BE49-F238E27FC236}">
              <a16:creationId xmlns:a16="http://schemas.microsoft.com/office/drawing/2014/main" id="{C19F6D97-528F-4C90-BCC9-2DCE1618A652}"/>
            </a:ext>
          </a:extLst>
        </xdr:cNvPr>
        <xdr:cNvSpPr>
          <a:spLocks noChangeAspect="1" noChangeArrowheads="1"/>
        </xdr:cNvSpPr>
      </xdr:nvSpPr>
      <xdr:spPr bwMode="auto">
        <a:xfrm>
          <a:off x="8061960" y="15621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19" name="AutoShape 1" descr="ecblank">
          <a:extLst>
            <a:ext uri="{FF2B5EF4-FFF2-40B4-BE49-F238E27FC236}">
              <a16:creationId xmlns:a16="http://schemas.microsoft.com/office/drawing/2014/main" id="{04B0ADAC-5E29-43A0-8A81-A5DAD4B0556F}"/>
            </a:ext>
          </a:extLst>
        </xdr:cNvPr>
        <xdr:cNvSpPr>
          <a:spLocks noChangeAspect="1" noChangeArrowheads="1"/>
        </xdr:cNvSpPr>
      </xdr:nvSpPr>
      <xdr:spPr bwMode="auto">
        <a:xfrm>
          <a:off x="8061960" y="15621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14</xdr:row>
      <xdr:rowOff>0</xdr:rowOff>
    </xdr:from>
    <xdr:to>
      <xdr:col>10</xdr:col>
      <xdr:colOff>3810</xdr:colOff>
      <xdr:row>14</xdr:row>
      <xdr:rowOff>3810</xdr:rowOff>
    </xdr:to>
    <xdr:sp macro="" textlink="">
      <xdr:nvSpPr>
        <xdr:cNvPr id="20" name="AutoShape 1" descr="ecblank">
          <a:extLst>
            <a:ext uri="{FF2B5EF4-FFF2-40B4-BE49-F238E27FC236}">
              <a16:creationId xmlns:a16="http://schemas.microsoft.com/office/drawing/2014/main" id="{B7C3316C-9505-4EDF-814C-ACEFC1A4C2DD}"/>
            </a:ext>
          </a:extLst>
        </xdr:cNvPr>
        <xdr:cNvSpPr>
          <a:spLocks noChangeAspect="1" noChangeArrowheads="1"/>
        </xdr:cNvSpPr>
      </xdr:nvSpPr>
      <xdr:spPr bwMode="auto">
        <a:xfrm>
          <a:off x="7132320" y="30632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21" name="AutoShape 1" descr="ecblank">
          <a:extLst>
            <a:ext uri="{FF2B5EF4-FFF2-40B4-BE49-F238E27FC236}">
              <a16:creationId xmlns:a16="http://schemas.microsoft.com/office/drawing/2014/main" id="{3F795879-EE65-4C7A-9D9D-3591A50E9379}"/>
            </a:ext>
          </a:extLst>
        </xdr:cNvPr>
        <xdr:cNvSpPr>
          <a:spLocks noChangeAspect="1" noChangeArrowheads="1"/>
        </xdr:cNvSpPr>
      </xdr:nvSpPr>
      <xdr:spPr bwMode="auto">
        <a:xfrm>
          <a:off x="8061960" y="15621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2" name="AutoShape 2" descr="ecblank">
          <a:extLst>
            <a:ext uri="{FF2B5EF4-FFF2-40B4-BE49-F238E27FC236}">
              <a16:creationId xmlns:a16="http://schemas.microsoft.com/office/drawing/2014/main" id="{A46129B6-CDF9-443C-B2B9-4032A0ECFFB4}"/>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3" name="AutoShape 3" descr="ecblank">
          <a:extLst>
            <a:ext uri="{FF2B5EF4-FFF2-40B4-BE49-F238E27FC236}">
              <a16:creationId xmlns:a16="http://schemas.microsoft.com/office/drawing/2014/main" id="{5B8A31DA-FA0B-4222-B106-ED7805E2C533}"/>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24" name="AutoShape 4" descr="ecblank">
          <a:extLst>
            <a:ext uri="{FF2B5EF4-FFF2-40B4-BE49-F238E27FC236}">
              <a16:creationId xmlns:a16="http://schemas.microsoft.com/office/drawing/2014/main" id="{C9616A65-F007-482F-9A39-9BD86D85C5BC}"/>
            </a:ext>
          </a:extLst>
        </xdr:cNvPr>
        <xdr:cNvSpPr>
          <a:spLocks noChangeAspect="1" noChangeArrowheads="1"/>
        </xdr:cNvSpPr>
      </xdr:nvSpPr>
      <xdr:spPr bwMode="auto">
        <a:xfrm>
          <a:off x="8061960" y="112166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25" name="AutoShape 5" descr="ecblank">
          <a:extLst>
            <a:ext uri="{FF2B5EF4-FFF2-40B4-BE49-F238E27FC236}">
              <a16:creationId xmlns:a16="http://schemas.microsoft.com/office/drawing/2014/main" id="{F0BF273E-54C9-41C6-8FA4-9AA49D1B2831}"/>
            </a:ext>
          </a:extLst>
        </xdr:cNvPr>
        <xdr:cNvSpPr>
          <a:spLocks noChangeAspect="1" noChangeArrowheads="1"/>
        </xdr:cNvSpPr>
      </xdr:nvSpPr>
      <xdr:spPr bwMode="auto">
        <a:xfrm>
          <a:off x="8061960" y="112166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6" name="AutoShape 2" descr="ecblank">
          <a:extLst>
            <a:ext uri="{FF2B5EF4-FFF2-40B4-BE49-F238E27FC236}">
              <a16:creationId xmlns:a16="http://schemas.microsoft.com/office/drawing/2014/main" id="{34D542A0-6815-4A6F-B02E-547EC6135B5C}"/>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7" name="AutoShape 3" descr="ecblank">
          <a:extLst>
            <a:ext uri="{FF2B5EF4-FFF2-40B4-BE49-F238E27FC236}">
              <a16:creationId xmlns:a16="http://schemas.microsoft.com/office/drawing/2014/main" id="{36A54F69-A5A9-436A-8009-AF3CEBC4D386}"/>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28" name="AutoShape 1" descr="ecblank">
          <a:extLst>
            <a:ext uri="{FF2B5EF4-FFF2-40B4-BE49-F238E27FC236}">
              <a16:creationId xmlns:a16="http://schemas.microsoft.com/office/drawing/2014/main" id="{D39841D0-8D11-405F-ACDF-DEEC1A099009}"/>
            </a:ext>
          </a:extLst>
        </xdr:cNvPr>
        <xdr:cNvSpPr>
          <a:spLocks noChangeAspect="1" noChangeArrowheads="1"/>
        </xdr:cNvSpPr>
      </xdr:nvSpPr>
      <xdr:spPr bwMode="auto">
        <a:xfrm>
          <a:off x="8061960" y="15621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29" name="AutoShape 2" descr="ecblank">
          <a:extLst>
            <a:ext uri="{FF2B5EF4-FFF2-40B4-BE49-F238E27FC236}">
              <a16:creationId xmlns:a16="http://schemas.microsoft.com/office/drawing/2014/main" id="{C6EBF287-A0C8-46F9-B5CB-6B710AE78BA2}"/>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3810</xdr:colOff>
      <xdr:row>13</xdr:row>
      <xdr:rowOff>3810</xdr:rowOff>
    </xdr:to>
    <xdr:sp macro="" textlink="">
      <xdr:nvSpPr>
        <xdr:cNvPr id="30" name="AutoShape 3" descr="ecblank">
          <a:extLst>
            <a:ext uri="{FF2B5EF4-FFF2-40B4-BE49-F238E27FC236}">
              <a16:creationId xmlns:a16="http://schemas.microsoft.com/office/drawing/2014/main" id="{1CB0D53C-55F4-4DC9-8E9B-ACFBE9C39E74}"/>
            </a:ext>
          </a:extLst>
        </xdr:cNvPr>
        <xdr:cNvSpPr>
          <a:spLocks noChangeAspect="1" noChangeArrowheads="1"/>
        </xdr:cNvSpPr>
      </xdr:nvSpPr>
      <xdr:spPr bwMode="auto">
        <a:xfrm>
          <a:off x="8061960" y="29108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31" name="AutoShape 4" descr="ecblank">
          <a:extLst>
            <a:ext uri="{FF2B5EF4-FFF2-40B4-BE49-F238E27FC236}">
              <a16:creationId xmlns:a16="http://schemas.microsoft.com/office/drawing/2014/main" id="{219C6797-08D7-4C82-B6F5-127642F970B5}"/>
            </a:ext>
          </a:extLst>
        </xdr:cNvPr>
        <xdr:cNvSpPr>
          <a:spLocks noChangeAspect="1" noChangeArrowheads="1"/>
        </xdr:cNvSpPr>
      </xdr:nvSpPr>
      <xdr:spPr bwMode="auto">
        <a:xfrm>
          <a:off x="8061960" y="112166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3810</xdr:colOff>
      <xdr:row>38</xdr:row>
      <xdr:rowOff>3810</xdr:rowOff>
    </xdr:to>
    <xdr:sp macro="" textlink="">
      <xdr:nvSpPr>
        <xdr:cNvPr id="32" name="AutoShape 5" descr="ecblank">
          <a:extLst>
            <a:ext uri="{FF2B5EF4-FFF2-40B4-BE49-F238E27FC236}">
              <a16:creationId xmlns:a16="http://schemas.microsoft.com/office/drawing/2014/main" id="{67D62DAF-AEAB-4BAF-82CC-61A4D5A9691E}"/>
            </a:ext>
          </a:extLst>
        </xdr:cNvPr>
        <xdr:cNvSpPr>
          <a:spLocks noChangeAspect="1" noChangeArrowheads="1"/>
        </xdr:cNvSpPr>
      </xdr:nvSpPr>
      <xdr:spPr bwMode="auto">
        <a:xfrm>
          <a:off x="8061960" y="1121664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33" name="AutoShape 1" descr="ecblank">
          <a:extLst>
            <a:ext uri="{FF2B5EF4-FFF2-40B4-BE49-F238E27FC236}">
              <a16:creationId xmlns:a16="http://schemas.microsoft.com/office/drawing/2014/main" id="{516E6BF7-C5E3-4CEE-B176-E8386B2B57F8}"/>
            </a:ext>
          </a:extLst>
        </xdr:cNvPr>
        <xdr:cNvSpPr>
          <a:spLocks noChangeAspect="1" noChangeArrowheads="1"/>
        </xdr:cNvSpPr>
      </xdr:nvSpPr>
      <xdr:spPr bwMode="auto">
        <a:xfrm>
          <a:off x="8061960" y="15621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3810</xdr:colOff>
      <xdr:row>8</xdr:row>
      <xdr:rowOff>3810</xdr:rowOff>
    </xdr:to>
    <xdr:sp macro="" textlink="">
      <xdr:nvSpPr>
        <xdr:cNvPr id="34" name="AutoShape 1" descr="ecblank">
          <a:extLst>
            <a:ext uri="{FF2B5EF4-FFF2-40B4-BE49-F238E27FC236}">
              <a16:creationId xmlns:a16="http://schemas.microsoft.com/office/drawing/2014/main" id="{370093F9-CA1A-4BDA-9A3F-51CD1A948424}"/>
            </a:ext>
          </a:extLst>
        </xdr:cNvPr>
        <xdr:cNvSpPr>
          <a:spLocks noChangeAspect="1" noChangeArrowheads="1"/>
        </xdr:cNvSpPr>
      </xdr:nvSpPr>
      <xdr:spPr bwMode="auto">
        <a:xfrm>
          <a:off x="8061960" y="1562100"/>
          <a:ext cx="3810"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Box\&#22320;&#26041;&#29872;&#22659;&#20107;&#21209;&#25152;_&#31119;&#23798;&#22320;&#26041;&#29872;&#22659;&#20107;&#21209;&#25152;\&#20107;&#21209;&#25152;&#20869;&#20849;&#26377;\200&#12304;&#20849;&#26377;&#12305;&#29872;&#22659;&#20877;&#29983;&#12539;&#24259;&#26820;&#29289;&#32207;&#25324;&#35506;\01&#12304;&#29872;&#22659;&#20877;&#29983;&#12539;&#24259;&#26820;&#29289;&#32207;&#25324;&#35506;&#12305;\35.&#32207;&#25324;&#12521;&#12452;&#12531;\&#9679;&#20849;&#36890;&#20181;&#27096;&#26360;&#25913;&#35330;&#20316;&#26989;&#38306;&#20418;\&#9734;&#20196;&#21644;&#65302;&#24180;&#24230;&#38500;&#26579;&#31561;&#24037;&#20107;&#20849;&#36890;&#20181;&#27096;&#26360;&#31561;&#25913;&#35330;&#31561;&#25903;&#25588;&#26989;&#21209;\&#27096;&#24335;&#38598;\&#20316;&#26989;&#29992;&#12501;&#12457;&#12523;&#12480;\&#38500;&#26579;&#31561;&#24037;&#20107;&#20849;&#36890;&#20181;&#27096;&#26360;&#65288;&#31532;14&#29256;&#65289;&#27096;&#24335;&#65288;R7.2.18&#29694;&#22312;&#65289;\&#27096;&#24335;3.9_&#24037;&#20107;&#31561;&#20107;&#25925;&#12459;&#12523;&#12486;(ver.1.0).xlsx" TargetMode="External"/><Relationship Id="rId1" Type="http://schemas.openxmlformats.org/officeDocument/2006/relationships/externalLinkPath" Target="/Box/&#22320;&#26041;&#29872;&#22659;&#20107;&#21209;&#25152;_&#31119;&#23798;&#22320;&#26041;&#29872;&#22659;&#20107;&#21209;&#25152;/&#20107;&#21209;&#25152;&#20869;&#20849;&#26377;/200&#12304;&#20849;&#26377;&#12305;&#29872;&#22659;&#20877;&#29983;&#12539;&#24259;&#26820;&#29289;&#32207;&#25324;&#35506;/01&#12304;&#29872;&#22659;&#20877;&#29983;&#12539;&#24259;&#26820;&#29289;&#32207;&#25324;&#35506;&#12305;/35.&#32207;&#25324;&#12521;&#12452;&#12531;/&#9679;&#20849;&#36890;&#20181;&#27096;&#26360;&#25913;&#35330;&#20316;&#26989;&#38306;&#20418;/&#9734;&#20196;&#21644;&#65302;&#24180;&#24230;&#38500;&#26579;&#31561;&#24037;&#20107;&#20849;&#36890;&#20181;&#27096;&#26360;&#31561;&#25913;&#35330;&#31561;&#25903;&#25588;&#26989;&#21209;/&#27096;&#24335;&#38598;/&#20316;&#26989;&#29992;&#12501;&#12457;&#12523;&#12480;/&#38500;&#26579;&#31561;&#24037;&#20107;&#20849;&#36890;&#20181;&#27096;&#26360;&#65288;&#31532;14&#29256;&#65289;&#27096;&#24335;&#65288;R7.2.18&#29694;&#22312;&#65289;/&#27096;&#24335;3.9_&#24037;&#20107;&#31561;&#20107;&#25925;&#12459;&#12523;&#12486;(ver.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報告様式(共通)"/>
      <sheetName val="報告様式(共通)人的記入例"/>
      <sheetName val="報告様式(共通)物的記入例"/>
      <sheetName val="人的事故の型一覧表"/>
      <sheetName val="物的事故の型一覧表"/>
      <sheetName val="交通事故の原因一覧表"/>
      <sheetName val="起因物一覧表"/>
      <sheetName val="起因物解説除染例(兼VLOOKUP)"/>
      <sheetName val="発注課・現場担当"/>
      <sheetName val="リスト用シート"/>
      <sheetName val="行政区"/>
    </sheetNames>
    <sheetDataSet>
      <sheetData sheetId="0"/>
      <sheetData sheetId="1"/>
      <sheetData sheetId="2"/>
      <sheetData sheetId="3"/>
      <sheetData sheetId="4"/>
      <sheetData sheetId="5"/>
      <sheetData sheetId="6"/>
      <sheetData sheetId="7">
        <row r="4">
          <cell r="A4">
            <v>111</v>
          </cell>
        </row>
      </sheetData>
      <sheetData sheetId="8"/>
      <sheetData sheetId="9">
        <row r="2">
          <cell r="F2" t="str">
            <v>晴</v>
          </cell>
          <cell r="I2" t="str">
            <v>安全不確認</v>
          </cell>
        </row>
        <row r="3">
          <cell r="F3" t="str">
            <v>曇</v>
          </cell>
          <cell r="I3" t="str">
            <v>脇見運転</v>
          </cell>
        </row>
        <row r="4">
          <cell r="F4" t="str">
            <v>雨</v>
          </cell>
          <cell r="I4" t="str">
            <v>動静不注視</v>
          </cell>
        </row>
        <row r="5">
          <cell r="F5" t="str">
            <v>雪</v>
          </cell>
          <cell r="I5" t="str">
            <v>漫然運転</v>
          </cell>
        </row>
        <row r="6">
          <cell r="I6" t="str">
            <v>運転操作不適</v>
          </cell>
        </row>
        <row r="7">
          <cell r="I7" t="str">
            <v>一時停止</v>
          </cell>
        </row>
        <row r="8">
          <cell r="I8" t="str">
            <v>信号無視</v>
          </cell>
        </row>
        <row r="9">
          <cell r="I9" t="str">
            <v>速度超過</v>
          </cell>
        </row>
        <row r="10">
          <cell r="I10" t="str">
            <v>積荷物等落下</v>
          </cell>
        </row>
        <row r="11">
          <cell r="I11" t="str">
            <v>その他</v>
          </cell>
        </row>
        <row r="12">
          <cell r="I12" t="str">
            <v>もらい事故</v>
          </cell>
        </row>
      </sheetData>
      <sheetData sheetId="10">
        <row r="1">
          <cell r="B1" t="str">
            <v>福島市</v>
          </cell>
          <cell r="C1" t="str">
            <v>二本松市</v>
          </cell>
          <cell r="D1" t="str">
            <v>伊達市</v>
          </cell>
          <cell r="E1" t="str">
            <v>本宮市</v>
          </cell>
          <cell r="F1" t="str">
            <v>郡山市</v>
          </cell>
          <cell r="G1" t="str">
            <v>須賀川市</v>
          </cell>
          <cell r="H1" t="str">
            <v>田村市</v>
          </cell>
          <cell r="I1" t="str">
            <v>白河市</v>
          </cell>
          <cell r="J1" t="str">
            <v>相馬市</v>
          </cell>
          <cell r="K1" t="str">
            <v>南相馬市</v>
          </cell>
          <cell r="L1" t="str">
            <v>いわき市</v>
          </cell>
          <cell r="M1" t="str">
            <v>伊達郡</v>
          </cell>
          <cell r="N1" t="str">
            <v>安達郡</v>
          </cell>
          <cell r="O1" t="str">
            <v>岩瀬郡</v>
          </cell>
          <cell r="P1" t="str">
            <v>石川郡</v>
          </cell>
          <cell r="Q1" t="str">
            <v>田村郡</v>
          </cell>
          <cell r="R1" t="str">
            <v>西白河郡</v>
          </cell>
          <cell r="S1" t="str">
            <v>東白川郡</v>
          </cell>
          <cell r="T1" t="str">
            <v>双葉郡</v>
          </cell>
          <cell r="U1" t="str">
            <v>相馬郡</v>
          </cell>
          <cell r="V1" t="str">
            <v>その他(県内)</v>
          </cell>
          <cell r="W1" t="str">
            <v>その他(県外)</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rikusai.or.jp/public/rousai-joukyo/bunrui/kiinbutsu/kiinbutsu.ht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sheetPr>
  <dimension ref="A1:W242"/>
  <sheetViews>
    <sheetView tabSelected="1" view="pageBreakPreview" zoomScaleNormal="100" zoomScaleSheetLayoutView="100" workbookViewId="0">
      <selection activeCell="B2" sqref="B2:C4"/>
    </sheetView>
  </sheetViews>
  <sheetFormatPr defaultColWidth="9" defaultRowHeight="13.5"/>
  <cols>
    <col min="1" max="1" width="1.375" style="1" customWidth="1"/>
    <col min="2" max="2" width="10.75" style="1" customWidth="1"/>
    <col min="3" max="3" width="9.875" style="1" customWidth="1"/>
    <col min="4" max="4" width="10.875" style="1" customWidth="1"/>
    <col min="5" max="5" width="8.125" style="1" customWidth="1"/>
    <col min="6" max="6" width="9.875" style="1" customWidth="1"/>
    <col min="7" max="7" width="10.375" style="1" customWidth="1"/>
    <col min="8" max="8" width="9" style="1"/>
    <col min="9" max="9" width="12.625" style="1" customWidth="1"/>
    <col min="10" max="10" width="10.625" style="1" customWidth="1"/>
    <col min="11" max="11" width="10.75" style="1" customWidth="1"/>
    <col min="12" max="12" width="1.375" style="1" customWidth="1"/>
    <col min="13" max="13" width="7" style="1" customWidth="1"/>
    <col min="14" max="14" width="13.625" style="1" customWidth="1"/>
    <col min="15" max="16" width="15" style="1" customWidth="1"/>
    <col min="17" max="17" width="11.875" style="1" customWidth="1"/>
    <col min="18" max="18" width="8.125" style="1" customWidth="1"/>
    <col min="19" max="19" width="10.375" style="1" customWidth="1"/>
    <col min="20" max="20" width="20.875" style="1" customWidth="1"/>
    <col min="21" max="21" width="2.375" style="1" customWidth="1"/>
    <col min="22" max="16384" width="9" style="1"/>
  </cols>
  <sheetData>
    <row r="1" spans="2:22" ht="13.5" customHeight="1" thickBot="1">
      <c r="M1" s="2"/>
    </row>
    <row r="2" spans="2:22" ht="12" customHeight="1">
      <c r="B2" s="163" t="s">
        <v>0</v>
      </c>
      <c r="C2" s="164"/>
      <c r="D2" s="169" t="s">
        <v>1</v>
      </c>
      <c r="E2" s="170"/>
      <c r="F2" s="170"/>
      <c r="G2" s="170"/>
      <c r="H2" s="170"/>
      <c r="I2" s="170"/>
      <c r="J2" s="171"/>
      <c r="K2" s="171"/>
      <c r="M2" s="172" t="str">
        <f>B2</f>
        <v>人的</v>
      </c>
      <c r="N2" s="173"/>
      <c r="O2" s="170" t="str">
        <f>D2</f>
        <v xml:space="preserve">工 事 等 事 故 カ ル テ </v>
      </c>
      <c r="P2" s="170"/>
      <c r="Q2" s="170"/>
      <c r="R2" s="170"/>
      <c r="S2" s="3" t="s">
        <v>2</v>
      </c>
      <c r="T2" s="4">
        <f>C13</f>
        <v>0</v>
      </c>
    </row>
    <row r="3" spans="2:22" ht="12" customHeight="1">
      <c r="B3" s="165"/>
      <c r="C3" s="166"/>
      <c r="D3" s="169"/>
      <c r="E3" s="170"/>
      <c r="F3" s="170"/>
      <c r="G3" s="170"/>
      <c r="H3" s="170"/>
      <c r="I3" s="170"/>
      <c r="J3" s="171"/>
      <c r="K3" s="171"/>
      <c r="M3" s="174"/>
      <c r="N3" s="175"/>
      <c r="O3" s="170"/>
      <c r="P3" s="170"/>
      <c r="Q3" s="170"/>
      <c r="R3" s="170"/>
      <c r="S3" s="3" t="s">
        <v>3</v>
      </c>
      <c r="T3" s="4">
        <f>H13</f>
        <v>0</v>
      </c>
    </row>
    <row r="4" spans="2:22" ht="12" customHeight="1" thickBot="1">
      <c r="B4" s="167"/>
      <c r="C4" s="168"/>
      <c r="D4" s="169"/>
      <c r="E4" s="170"/>
      <c r="F4" s="170"/>
      <c r="G4" s="170"/>
      <c r="H4" s="170"/>
      <c r="I4" s="170"/>
      <c r="J4" s="5" t="s">
        <v>4</v>
      </c>
      <c r="K4" s="6">
        <v>1</v>
      </c>
      <c r="M4" s="176"/>
      <c r="N4" s="177"/>
      <c r="O4" s="170"/>
      <c r="P4" s="170"/>
      <c r="Q4" s="170"/>
      <c r="R4" s="170"/>
      <c r="S4" s="3" t="s">
        <v>5</v>
      </c>
      <c r="T4" s="4" t="str">
        <f>IF(C10="","",TEXT(C10,"YYYY/MM/DD  ")&amp;TEXT(E10,"HH:MM"))</f>
        <v/>
      </c>
    </row>
    <row r="5" spans="2:22" ht="7.5" customHeight="1" thickBot="1">
      <c r="G5" s="7"/>
      <c r="H5" s="7"/>
      <c r="I5" s="7"/>
      <c r="J5" s="8"/>
      <c r="K5" s="8"/>
      <c r="M5" s="9"/>
      <c r="N5" s="9"/>
      <c r="O5" s="9"/>
      <c r="P5" s="9"/>
      <c r="Q5" s="9"/>
      <c r="R5" s="9"/>
      <c r="S5" s="9"/>
      <c r="T5" s="9"/>
    </row>
    <row r="6" spans="2:22" ht="27" customHeight="1">
      <c r="B6" s="10" t="s">
        <v>6</v>
      </c>
      <c r="C6" s="178"/>
      <c r="D6" s="179"/>
      <c r="E6" s="179"/>
      <c r="F6" s="11" t="s">
        <v>7</v>
      </c>
      <c r="G6" s="179"/>
      <c r="H6" s="179"/>
      <c r="I6" s="12" t="s">
        <v>8</v>
      </c>
      <c r="J6" s="180"/>
      <c r="K6" s="181"/>
      <c r="M6" s="182" t="s">
        <v>9</v>
      </c>
      <c r="N6" s="183"/>
      <c r="O6" s="184" t="s">
        <v>10</v>
      </c>
      <c r="P6" s="184"/>
      <c r="Q6" s="184"/>
      <c r="R6" s="184"/>
      <c r="S6" s="185"/>
      <c r="T6" s="186"/>
    </row>
    <row r="7" spans="2:22" ht="12" customHeight="1">
      <c r="B7" s="191" t="s">
        <v>11</v>
      </c>
      <c r="C7" s="192" t="str">
        <f>IF(B2="人的","人的事故分類","物的事故分類")</f>
        <v>人的事故分類</v>
      </c>
      <c r="D7" s="193"/>
      <c r="E7" s="194" t="s">
        <v>12</v>
      </c>
      <c r="F7" s="195"/>
      <c r="G7" s="15" t="s">
        <v>13</v>
      </c>
      <c r="H7" s="193"/>
      <c r="I7" s="195"/>
      <c r="J7" s="194" t="str">
        <f>IF(B2="人的","記入不要","損害物（物的事故のみ）")</f>
        <v>記入不要</v>
      </c>
      <c r="K7" s="196"/>
      <c r="M7" s="234" t="s">
        <v>14</v>
      </c>
      <c r="N7" s="229" t="s">
        <v>15</v>
      </c>
      <c r="O7" s="217"/>
      <c r="P7" s="217"/>
      <c r="Q7" s="217"/>
      <c r="R7" s="232"/>
      <c r="S7" s="232"/>
      <c r="T7" s="233"/>
    </row>
    <row r="8" spans="2:22" ht="26.25" customHeight="1">
      <c r="B8" s="191"/>
      <c r="C8" s="237"/>
      <c r="D8" s="238"/>
      <c r="E8" s="239"/>
      <c r="F8" s="240"/>
      <c r="G8" s="16"/>
      <c r="H8" s="241" t="str">
        <f>IF(G8="","",VLOOKUP(G8,'起因物解説除染例(兼VLOOKUP)'!A4:D99,4,FALSE))</f>
        <v/>
      </c>
      <c r="I8" s="242"/>
      <c r="J8" s="243"/>
      <c r="K8" s="244"/>
      <c r="M8" s="235"/>
      <c r="N8" s="230"/>
      <c r="O8" s="217"/>
      <c r="P8" s="217"/>
      <c r="Q8" s="217"/>
      <c r="R8" s="232"/>
      <c r="S8" s="232"/>
      <c r="T8" s="233"/>
      <c r="V8" s="17"/>
    </row>
    <row r="9" spans="2:22" ht="12.75" customHeight="1">
      <c r="B9" s="197" t="s">
        <v>16</v>
      </c>
      <c r="C9" s="199" t="s">
        <v>17</v>
      </c>
      <c r="D9" s="200"/>
      <c r="E9" s="18" t="s">
        <v>18</v>
      </c>
      <c r="F9" s="19"/>
      <c r="G9" s="20" t="s">
        <v>19</v>
      </c>
      <c r="H9" s="187" t="s">
        <v>20</v>
      </c>
      <c r="I9" s="201"/>
      <c r="J9" s="187" t="s">
        <v>21</v>
      </c>
      <c r="K9" s="203"/>
      <c r="M9" s="235"/>
      <c r="N9" s="230"/>
      <c r="O9" s="217"/>
      <c r="P9" s="217"/>
      <c r="Q9" s="217"/>
      <c r="R9" s="232"/>
      <c r="S9" s="232"/>
      <c r="T9" s="233"/>
      <c r="V9" s="17"/>
    </row>
    <row r="10" spans="2:22" ht="27" customHeight="1">
      <c r="B10" s="198"/>
      <c r="C10" s="205"/>
      <c r="D10" s="206"/>
      <c r="E10" s="207"/>
      <c r="F10" s="208"/>
      <c r="G10" s="21"/>
      <c r="H10" s="188"/>
      <c r="I10" s="202"/>
      <c r="J10" s="188"/>
      <c r="K10" s="204"/>
      <c r="M10" s="235"/>
      <c r="N10" s="230"/>
      <c r="O10" s="217"/>
      <c r="P10" s="217"/>
      <c r="Q10" s="217"/>
      <c r="R10" s="232"/>
      <c r="S10" s="232"/>
      <c r="T10" s="233"/>
      <c r="V10" s="17"/>
    </row>
    <row r="11" spans="2:22" ht="12.75" customHeight="1">
      <c r="B11" s="197" t="s">
        <v>22</v>
      </c>
      <c r="C11" s="24" t="s">
        <v>23</v>
      </c>
      <c r="D11" s="24" t="s">
        <v>24</v>
      </c>
      <c r="E11" s="209" t="s">
        <v>25</v>
      </c>
      <c r="F11" s="210"/>
      <c r="G11" s="210"/>
      <c r="H11" s="210"/>
      <c r="I11" s="210"/>
      <c r="J11" s="210"/>
      <c r="K11" s="211"/>
      <c r="M11" s="235"/>
      <c r="N11" s="231"/>
      <c r="O11" s="217"/>
      <c r="P11" s="217"/>
      <c r="Q11" s="217"/>
      <c r="R11" s="232"/>
      <c r="S11" s="232"/>
      <c r="T11" s="233"/>
      <c r="V11" s="17"/>
    </row>
    <row r="12" spans="2:22" ht="27" customHeight="1">
      <c r="B12" s="198"/>
      <c r="C12" s="25"/>
      <c r="D12" s="25"/>
      <c r="E12" s="212"/>
      <c r="F12" s="213"/>
      <c r="G12" s="213"/>
      <c r="H12" s="213"/>
      <c r="I12" s="213"/>
      <c r="J12" s="213"/>
      <c r="K12" s="214"/>
      <c r="M12" s="235"/>
      <c r="N12" s="215" t="s">
        <v>26</v>
      </c>
      <c r="O12" s="217"/>
      <c r="P12" s="218"/>
      <c r="Q12" s="219"/>
      <c r="R12" s="220"/>
      <c r="S12" s="220"/>
      <c r="T12" s="221"/>
    </row>
    <row r="13" spans="2:22" s="27" customFormat="1" ht="27" customHeight="1">
      <c r="B13" s="13" t="s">
        <v>27</v>
      </c>
      <c r="C13" s="222"/>
      <c r="D13" s="223"/>
      <c r="E13" s="223"/>
      <c r="F13" s="224"/>
      <c r="G13" s="26" t="s">
        <v>28</v>
      </c>
      <c r="H13" s="225"/>
      <c r="I13" s="226"/>
      <c r="J13" s="226"/>
      <c r="K13" s="227"/>
      <c r="M13" s="235"/>
      <c r="N13" s="216"/>
      <c r="O13" s="219"/>
      <c r="P13" s="219"/>
      <c r="Q13" s="219"/>
      <c r="R13" s="220"/>
      <c r="S13" s="220"/>
      <c r="T13" s="221"/>
    </row>
    <row r="14" spans="2:22" ht="12" customHeight="1">
      <c r="B14" s="197" t="s">
        <v>29</v>
      </c>
      <c r="C14" s="192" t="str">
        <f>IF(B2="人的","傷病者","事故起因者")</f>
        <v>傷病者</v>
      </c>
      <c r="D14" s="228"/>
      <c r="E14" s="14" t="s">
        <v>30</v>
      </c>
      <c r="F14" s="14" t="s">
        <v>31</v>
      </c>
      <c r="G14" s="187" t="s">
        <v>32</v>
      </c>
      <c r="H14" s="245" t="s">
        <v>33</v>
      </c>
      <c r="I14" s="246"/>
      <c r="J14" s="28" t="s">
        <v>34</v>
      </c>
      <c r="K14" s="29" t="s">
        <v>35</v>
      </c>
      <c r="M14" s="235"/>
      <c r="N14" s="216"/>
      <c r="O14" s="219"/>
      <c r="P14" s="219"/>
      <c r="Q14" s="219"/>
      <c r="R14" s="220"/>
      <c r="S14" s="220"/>
      <c r="T14" s="221"/>
    </row>
    <row r="15" spans="2:22" ht="27" customHeight="1">
      <c r="B15" s="198"/>
      <c r="C15" s="247"/>
      <c r="D15" s="202"/>
      <c r="E15" s="30"/>
      <c r="F15" s="31"/>
      <c r="G15" s="188"/>
      <c r="H15" s="248"/>
      <c r="I15" s="248"/>
      <c r="J15" s="23"/>
      <c r="K15" s="32"/>
      <c r="M15" s="235"/>
      <c r="N15" s="216"/>
      <c r="O15" s="219"/>
      <c r="P15" s="219"/>
      <c r="Q15" s="219"/>
      <c r="R15" s="220"/>
      <c r="S15" s="220"/>
      <c r="T15" s="221"/>
    </row>
    <row r="16" spans="2:22" ht="12.75" customHeight="1">
      <c r="B16" s="197" t="s">
        <v>36</v>
      </c>
      <c r="C16" s="33" t="s">
        <v>37</v>
      </c>
      <c r="D16" s="34" t="s">
        <v>38</v>
      </c>
      <c r="E16" s="297" t="s">
        <v>39</v>
      </c>
      <c r="F16" s="298"/>
      <c r="G16" s="298"/>
      <c r="H16" s="298"/>
      <c r="I16" s="298"/>
      <c r="J16" s="298"/>
      <c r="K16" s="299"/>
      <c r="M16" s="236"/>
      <c r="N16" s="216"/>
      <c r="O16" s="219"/>
      <c r="P16" s="219"/>
      <c r="Q16" s="219"/>
      <c r="R16" s="220"/>
      <c r="S16" s="220"/>
      <c r="T16" s="221"/>
      <c r="V16" s="17"/>
    </row>
    <row r="17" spans="2:22" ht="26.25" customHeight="1">
      <c r="B17" s="296"/>
      <c r="C17" s="36" t="s">
        <v>40</v>
      </c>
      <c r="D17" s="37"/>
      <c r="E17" s="300"/>
      <c r="F17" s="301"/>
      <c r="G17" s="301"/>
      <c r="H17" s="301"/>
      <c r="I17" s="301"/>
      <c r="J17" s="301"/>
      <c r="K17" s="302"/>
      <c r="M17" s="303" t="s">
        <v>41</v>
      </c>
      <c r="N17" s="304" t="s">
        <v>42</v>
      </c>
      <c r="O17" s="306" t="s">
        <v>43</v>
      </c>
      <c r="P17" s="307"/>
      <c r="Q17" s="265"/>
      <c r="R17" s="264" t="s">
        <v>44</v>
      </c>
      <c r="S17" s="265"/>
      <c r="T17" s="268" t="s">
        <v>45</v>
      </c>
      <c r="V17" s="17"/>
    </row>
    <row r="18" spans="2:22" ht="26.25" customHeight="1">
      <c r="B18" s="296"/>
      <c r="C18" s="38" t="s">
        <v>46</v>
      </c>
      <c r="D18" s="39"/>
      <c r="E18" s="270"/>
      <c r="F18" s="250"/>
      <c r="G18" s="250"/>
      <c r="H18" s="250"/>
      <c r="I18" s="250"/>
      <c r="J18" s="250"/>
      <c r="K18" s="251"/>
      <c r="M18" s="303"/>
      <c r="N18" s="305"/>
      <c r="O18" s="266"/>
      <c r="P18" s="308"/>
      <c r="Q18" s="267"/>
      <c r="R18" s="266"/>
      <c r="S18" s="267"/>
      <c r="T18" s="269"/>
      <c r="V18" s="17"/>
    </row>
    <row r="19" spans="2:22" ht="27" customHeight="1">
      <c r="B19" s="198"/>
      <c r="C19" s="38" t="s">
        <v>47</v>
      </c>
      <c r="D19" s="40"/>
      <c r="E19" s="270"/>
      <c r="F19" s="250"/>
      <c r="G19" s="250"/>
      <c r="H19" s="250"/>
      <c r="I19" s="250"/>
      <c r="J19" s="250"/>
      <c r="K19" s="251"/>
      <c r="M19" s="303"/>
      <c r="N19" s="229" t="s">
        <v>48</v>
      </c>
      <c r="O19" s="271"/>
      <c r="P19" s="272"/>
      <c r="Q19" s="273"/>
      <c r="R19" s="280"/>
      <c r="S19" s="281"/>
      <c r="T19" s="286"/>
      <c r="V19" s="17"/>
    </row>
    <row r="20" spans="2:22" ht="12" customHeight="1">
      <c r="B20" s="197" t="str">
        <f>B2&amp;"被害の程度"</f>
        <v>人的被害の程度</v>
      </c>
      <c r="C20" s="289"/>
      <c r="D20" s="290"/>
      <c r="E20" s="291"/>
      <c r="F20" s="41" t="str">
        <f>IF(B2="人的","休業4日以上","記入不要")</f>
        <v>休業4日以上</v>
      </c>
      <c r="G20" s="187" t="str">
        <f>IF(B2="人的","傷害部位","被害部所")</f>
        <v>傷害部位</v>
      </c>
      <c r="H20" s="289"/>
      <c r="I20" s="291"/>
      <c r="J20" s="187" t="str">
        <f>IF(B2="人的","治療期間","被害概算額")</f>
        <v>治療期間</v>
      </c>
      <c r="K20" s="189"/>
      <c r="M20" s="303"/>
      <c r="N20" s="230"/>
      <c r="O20" s="274"/>
      <c r="P20" s="275"/>
      <c r="Q20" s="276"/>
      <c r="R20" s="282"/>
      <c r="S20" s="283"/>
      <c r="T20" s="287"/>
      <c r="V20" s="17"/>
    </row>
    <row r="21" spans="2:22" ht="26.25" customHeight="1">
      <c r="B21" s="198"/>
      <c r="C21" s="292"/>
      <c r="D21" s="293"/>
      <c r="E21" s="294"/>
      <c r="F21" s="42"/>
      <c r="G21" s="295"/>
      <c r="H21" s="292"/>
      <c r="I21" s="294"/>
      <c r="J21" s="188"/>
      <c r="K21" s="190"/>
      <c r="M21" s="303"/>
      <c r="N21" s="230"/>
      <c r="O21" s="274"/>
      <c r="P21" s="275"/>
      <c r="Q21" s="276"/>
      <c r="R21" s="282"/>
      <c r="S21" s="283"/>
      <c r="T21" s="287"/>
      <c r="V21" s="17"/>
    </row>
    <row r="22" spans="2:22" ht="26.25" customHeight="1">
      <c r="B22" s="43" t="s">
        <v>49</v>
      </c>
      <c r="C22" s="249"/>
      <c r="D22" s="250"/>
      <c r="E22" s="250"/>
      <c r="F22" s="250"/>
      <c r="G22" s="250"/>
      <c r="H22" s="250"/>
      <c r="I22" s="250"/>
      <c r="J22" s="250"/>
      <c r="K22" s="251"/>
      <c r="M22" s="303"/>
      <c r="N22" s="230"/>
      <c r="O22" s="274"/>
      <c r="P22" s="275"/>
      <c r="Q22" s="276"/>
      <c r="R22" s="282"/>
      <c r="S22" s="283"/>
      <c r="T22" s="287"/>
      <c r="V22" s="17"/>
    </row>
    <row r="23" spans="2:22" ht="18.95" customHeight="1">
      <c r="B23" s="252" t="s">
        <v>50</v>
      </c>
      <c r="C23" s="254"/>
      <c r="D23" s="255"/>
      <c r="E23" s="255"/>
      <c r="F23" s="255"/>
      <c r="G23" s="255"/>
      <c r="H23" s="255"/>
      <c r="I23" s="255"/>
      <c r="J23" s="255"/>
      <c r="K23" s="256"/>
      <c r="M23" s="303"/>
      <c r="N23" s="230"/>
      <c r="O23" s="274"/>
      <c r="P23" s="275"/>
      <c r="Q23" s="276"/>
      <c r="R23" s="282"/>
      <c r="S23" s="283"/>
      <c r="T23" s="287"/>
      <c r="V23" s="17"/>
    </row>
    <row r="24" spans="2:22" ht="18.95" customHeight="1">
      <c r="B24" s="252"/>
      <c r="C24" s="257"/>
      <c r="D24" s="258"/>
      <c r="E24" s="258"/>
      <c r="F24" s="258"/>
      <c r="G24" s="258"/>
      <c r="H24" s="258"/>
      <c r="I24" s="258"/>
      <c r="J24" s="258"/>
      <c r="K24" s="259"/>
      <c r="M24" s="303"/>
      <c r="N24" s="230"/>
      <c r="O24" s="274"/>
      <c r="P24" s="275"/>
      <c r="Q24" s="276"/>
      <c r="R24" s="282"/>
      <c r="S24" s="283"/>
      <c r="T24" s="287"/>
      <c r="V24" s="17"/>
    </row>
    <row r="25" spans="2:22" ht="18.95" customHeight="1">
      <c r="B25" s="252"/>
      <c r="C25" s="257"/>
      <c r="D25" s="258"/>
      <c r="E25" s="258"/>
      <c r="F25" s="258"/>
      <c r="G25" s="258"/>
      <c r="H25" s="258"/>
      <c r="I25" s="258"/>
      <c r="J25" s="258"/>
      <c r="K25" s="259"/>
      <c r="M25" s="303"/>
      <c r="N25" s="230"/>
      <c r="O25" s="274"/>
      <c r="P25" s="275"/>
      <c r="Q25" s="276"/>
      <c r="R25" s="282"/>
      <c r="S25" s="283"/>
      <c r="T25" s="287"/>
      <c r="V25" s="17"/>
    </row>
    <row r="26" spans="2:22" ht="18.95" customHeight="1">
      <c r="B26" s="252"/>
      <c r="C26" s="257"/>
      <c r="D26" s="258"/>
      <c r="E26" s="258"/>
      <c r="F26" s="258"/>
      <c r="G26" s="258"/>
      <c r="H26" s="258"/>
      <c r="I26" s="258"/>
      <c r="J26" s="258"/>
      <c r="K26" s="259"/>
      <c r="M26" s="303"/>
      <c r="N26" s="230"/>
      <c r="O26" s="274"/>
      <c r="P26" s="275"/>
      <c r="Q26" s="276"/>
      <c r="R26" s="282"/>
      <c r="S26" s="283"/>
      <c r="T26" s="287"/>
      <c r="V26" s="17"/>
    </row>
    <row r="27" spans="2:22" ht="18.95" customHeight="1">
      <c r="B27" s="252"/>
      <c r="C27" s="257"/>
      <c r="D27" s="258"/>
      <c r="E27" s="258"/>
      <c r="F27" s="258"/>
      <c r="G27" s="258"/>
      <c r="H27" s="258"/>
      <c r="I27" s="258"/>
      <c r="J27" s="258"/>
      <c r="K27" s="259"/>
      <c r="M27" s="303"/>
      <c r="N27" s="231"/>
      <c r="O27" s="277"/>
      <c r="P27" s="278"/>
      <c r="Q27" s="279"/>
      <c r="R27" s="284"/>
      <c r="S27" s="285"/>
      <c r="T27" s="288"/>
      <c r="V27" s="17"/>
    </row>
    <row r="28" spans="2:22" ht="18.95" customHeight="1">
      <c r="B28" s="252"/>
      <c r="C28" s="257"/>
      <c r="D28" s="258"/>
      <c r="E28" s="258"/>
      <c r="F28" s="258"/>
      <c r="G28" s="258"/>
      <c r="H28" s="258"/>
      <c r="I28" s="258"/>
      <c r="J28" s="258"/>
      <c r="K28" s="259"/>
      <c r="M28" s="303"/>
      <c r="N28" s="229" t="s">
        <v>51</v>
      </c>
      <c r="O28" s="218"/>
      <c r="P28" s="218"/>
      <c r="Q28" s="218"/>
      <c r="R28" s="263"/>
      <c r="S28" s="263"/>
      <c r="T28" s="317"/>
      <c r="V28" s="17"/>
    </row>
    <row r="29" spans="2:22" ht="18.95" customHeight="1">
      <c r="B29" s="253"/>
      <c r="C29" s="260"/>
      <c r="D29" s="261"/>
      <c r="E29" s="261"/>
      <c r="F29" s="261"/>
      <c r="G29" s="261"/>
      <c r="H29" s="261"/>
      <c r="I29" s="261"/>
      <c r="J29" s="261"/>
      <c r="K29" s="262"/>
      <c r="M29" s="303"/>
      <c r="N29" s="230"/>
      <c r="O29" s="218"/>
      <c r="P29" s="218"/>
      <c r="Q29" s="218"/>
      <c r="R29" s="263"/>
      <c r="S29" s="263"/>
      <c r="T29" s="317"/>
    </row>
    <row r="30" spans="2:22" ht="48" customHeight="1">
      <c r="B30" s="318" t="s">
        <v>52</v>
      </c>
      <c r="C30" s="254"/>
      <c r="D30" s="255"/>
      <c r="E30" s="255"/>
      <c r="F30" s="255"/>
      <c r="G30" s="255"/>
      <c r="H30" s="255"/>
      <c r="I30" s="255"/>
      <c r="J30" s="255"/>
      <c r="K30" s="256"/>
      <c r="M30" s="303"/>
      <c r="N30" s="230"/>
      <c r="O30" s="218"/>
      <c r="P30" s="218"/>
      <c r="Q30" s="218"/>
      <c r="R30" s="263"/>
      <c r="S30" s="263"/>
      <c r="T30" s="317"/>
    </row>
    <row r="31" spans="2:22" ht="48" customHeight="1">
      <c r="B31" s="252"/>
      <c r="C31" s="257"/>
      <c r="D31" s="258"/>
      <c r="E31" s="258"/>
      <c r="F31" s="258"/>
      <c r="G31" s="258"/>
      <c r="H31" s="258"/>
      <c r="I31" s="258"/>
      <c r="J31" s="258"/>
      <c r="K31" s="259"/>
      <c r="M31" s="303"/>
      <c r="N31" s="230"/>
      <c r="O31" s="218"/>
      <c r="P31" s="218"/>
      <c r="Q31" s="218"/>
      <c r="R31" s="263"/>
      <c r="S31" s="263"/>
      <c r="T31" s="317"/>
    </row>
    <row r="32" spans="2:22" ht="48" customHeight="1">
      <c r="B32" s="252"/>
      <c r="C32" s="257"/>
      <c r="D32" s="258"/>
      <c r="E32" s="258"/>
      <c r="F32" s="258"/>
      <c r="G32" s="258"/>
      <c r="H32" s="258"/>
      <c r="I32" s="258"/>
      <c r="J32" s="258"/>
      <c r="K32" s="259"/>
      <c r="M32" s="303"/>
      <c r="N32" s="230"/>
      <c r="O32" s="218"/>
      <c r="P32" s="218"/>
      <c r="Q32" s="218"/>
      <c r="R32" s="263"/>
      <c r="S32" s="263"/>
      <c r="T32" s="317"/>
    </row>
    <row r="33" spans="1:23" ht="48" customHeight="1">
      <c r="B33" s="253"/>
      <c r="C33" s="260"/>
      <c r="D33" s="261"/>
      <c r="E33" s="261"/>
      <c r="F33" s="261"/>
      <c r="G33" s="261"/>
      <c r="H33" s="261"/>
      <c r="I33" s="261"/>
      <c r="J33" s="261"/>
      <c r="K33" s="262"/>
      <c r="M33" s="303"/>
      <c r="N33" s="231"/>
      <c r="O33" s="218"/>
      <c r="P33" s="218"/>
      <c r="Q33" s="218"/>
      <c r="R33" s="263"/>
      <c r="S33" s="263"/>
      <c r="T33" s="317"/>
    </row>
    <row r="34" spans="1:23" ht="26.25" customHeight="1">
      <c r="B34" s="197" t="s">
        <v>53</v>
      </c>
      <c r="C34" s="22" t="s">
        <v>54</v>
      </c>
      <c r="D34" s="247"/>
      <c r="E34" s="202"/>
      <c r="F34" s="22" t="s">
        <v>55</v>
      </c>
      <c r="G34" s="319"/>
      <c r="H34" s="320"/>
      <c r="I34" s="44" t="s">
        <v>56</v>
      </c>
      <c r="J34" s="247"/>
      <c r="K34" s="321"/>
      <c r="M34" s="235" t="s">
        <v>57</v>
      </c>
      <c r="N34" s="230" t="s">
        <v>58</v>
      </c>
      <c r="O34" s="274"/>
      <c r="P34" s="275"/>
      <c r="Q34" s="275"/>
      <c r="R34" s="275"/>
      <c r="S34" s="275"/>
      <c r="T34" s="322"/>
    </row>
    <row r="35" spans="1:23" ht="26.25" customHeight="1">
      <c r="B35" s="198"/>
      <c r="C35" s="45" t="s">
        <v>59</v>
      </c>
      <c r="D35" s="309"/>
      <c r="E35" s="310"/>
      <c r="F35" s="45" t="s">
        <v>60</v>
      </c>
      <c r="G35" s="249"/>
      <c r="H35" s="250"/>
      <c r="I35" s="250"/>
      <c r="J35" s="250"/>
      <c r="K35" s="251"/>
      <c r="M35" s="236"/>
      <c r="N35" s="231"/>
      <c r="O35" s="277"/>
      <c r="P35" s="278"/>
      <c r="Q35" s="278"/>
      <c r="R35" s="278"/>
      <c r="S35" s="278"/>
      <c r="T35" s="323"/>
    </row>
    <row r="36" spans="1:23" ht="31.5" customHeight="1">
      <c r="B36" s="46"/>
      <c r="C36" s="311"/>
      <c r="D36" s="312"/>
      <c r="E36" s="313" t="s">
        <v>61</v>
      </c>
      <c r="F36" s="316" t="s">
        <v>62</v>
      </c>
      <c r="G36" s="316"/>
      <c r="H36" s="249"/>
      <c r="I36" s="250"/>
      <c r="J36" s="250"/>
      <c r="K36" s="251"/>
      <c r="M36" s="324" t="s">
        <v>63</v>
      </c>
      <c r="N36" s="325"/>
      <c r="O36" s="232"/>
      <c r="P36" s="326"/>
      <c r="Q36" s="326"/>
      <c r="R36" s="326"/>
      <c r="S36" s="326"/>
      <c r="T36" s="327"/>
    </row>
    <row r="37" spans="1:23" ht="21" customHeight="1">
      <c r="B37" s="35" t="s">
        <v>64</v>
      </c>
      <c r="C37" s="328"/>
      <c r="D37" s="329"/>
      <c r="E37" s="314"/>
      <c r="F37" s="332" t="s">
        <v>65</v>
      </c>
      <c r="G37" s="47" t="s">
        <v>66</v>
      </c>
      <c r="H37" s="334"/>
      <c r="I37" s="335"/>
      <c r="J37" s="335"/>
      <c r="K37" s="336"/>
      <c r="M37" s="337" t="s">
        <v>67</v>
      </c>
      <c r="N37" s="48"/>
      <c r="O37" s="340" t="s">
        <v>68</v>
      </c>
      <c r="P37" s="341"/>
      <c r="Q37" s="333" t="s">
        <v>69</v>
      </c>
      <c r="R37" s="315"/>
      <c r="S37" s="315"/>
      <c r="T37" s="342"/>
    </row>
    <row r="38" spans="1:23" ht="21" customHeight="1">
      <c r="B38" s="49"/>
      <c r="C38" s="330"/>
      <c r="D38" s="331"/>
      <c r="E38" s="315"/>
      <c r="F38" s="333"/>
      <c r="G38" s="50" t="s">
        <v>70</v>
      </c>
      <c r="H38" s="343"/>
      <c r="I38" s="344"/>
      <c r="J38" s="344"/>
      <c r="K38" s="345"/>
      <c r="M38" s="338"/>
      <c r="N38" s="51" t="s">
        <v>17</v>
      </c>
      <c r="O38" s="311"/>
      <c r="P38" s="312"/>
      <c r="Q38" s="311"/>
      <c r="R38" s="347"/>
      <c r="S38" s="347"/>
      <c r="T38" s="348"/>
    </row>
    <row r="39" spans="1:23" ht="37.5" customHeight="1" thickBot="1">
      <c r="B39" s="52" t="s">
        <v>71</v>
      </c>
      <c r="C39" s="349"/>
      <c r="D39" s="350"/>
      <c r="E39" s="350"/>
      <c r="F39" s="350"/>
      <c r="G39" s="350"/>
      <c r="H39" s="350"/>
      <c r="I39" s="350"/>
      <c r="J39" s="350"/>
      <c r="K39" s="351"/>
      <c r="M39" s="339"/>
      <c r="N39" s="53" t="s">
        <v>72</v>
      </c>
      <c r="O39" s="352"/>
      <c r="P39" s="353"/>
      <c r="Q39" s="352"/>
      <c r="R39" s="354"/>
      <c r="S39" s="354"/>
      <c r="T39" s="355"/>
      <c r="W39" s="54"/>
    </row>
    <row r="40" spans="1:23" ht="12.75" customHeight="1">
      <c r="B40" s="55" t="s">
        <v>73</v>
      </c>
      <c r="M40" s="356" t="s">
        <v>74</v>
      </c>
      <c r="N40" s="356"/>
      <c r="O40" s="356"/>
      <c r="P40" s="356"/>
      <c r="Q40" s="356"/>
      <c r="R40" s="356"/>
      <c r="S40" s="356"/>
      <c r="T40" s="356"/>
    </row>
    <row r="41" spans="1:23" ht="12.75" customHeight="1">
      <c r="B41" s="357" t="s">
        <v>75</v>
      </c>
      <c r="C41" s="357"/>
      <c r="D41" s="357"/>
      <c r="E41" s="357"/>
      <c r="F41" s="357"/>
      <c r="G41" s="357"/>
      <c r="H41" s="357"/>
      <c r="I41" s="357"/>
      <c r="J41" s="357"/>
      <c r="K41" s="357"/>
      <c r="M41" s="358" t="s">
        <v>76</v>
      </c>
      <c r="N41" s="358"/>
      <c r="O41" s="358"/>
      <c r="P41" s="358"/>
      <c r="Q41" s="358"/>
      <c r="R41" s="358"/>
      <c r="S41" s="358"/>
      <c r="T41" s="358"/>
    </row>
    <row r="42" spans="1:23" ht="12.75" customHeight="1">
      <c r="B42" s="357"/>
      <c r="C42" s="357"/>
      <c r="D42" s="357"/>
      <c r="E42" s="357"/>
      <c r="F42" s="357"/>
      <c r="G42" s="357"/>
      <c r="H42" s="357"/>
      <c r="I42" s="357"/>
      <c r="J42" s="357"/>
      <c r="K42" s="357"/>
      <c r="M42" s="358" t="s">
        <v>77</v>
      </c>
      <c r="N42" s="358"/>
      <c r="O42" s="358"/>
      <c r="P42" s="358"/>
      <c r="Q42" s="358"/>
      <c r="R42" s="358"/>
      <c r="S42" s="358"/>
      <c r="T42" s="358"/>
    </row>
    <row r="43" spans="1:23" ht="20.25" customHeight="1"/>
    <row r="44" spans="1:23" ht="16.5" customHeight="1">
      <c r="M44" s="55"/>
    </row>
    <row r="45" spans="1:23" ht="33" customHeight="1">
      <c r="M45" s="55"/>
    </row>
    <row r="47" spans="1:23" ht="15.6" customHeight="1">
      <c r="A47" s="346"/>
      <c r="B47" s="346"/>
      <c r="C47" s="346"/>
      <c r="D47" s="346"/>
      <c r="E47" s="346"/>
      <c r="F47" s="346"/>
      <c r="G47" s="346"/>
      <c r="H47" s="346"/>
      <c r="I47" s="346"/>
      <c r="J47" s="346"/>
      <c r="K47" s="346"/>
    </row>
    <row r="48" spans="1:23" ht="15.6" customHeight="1">
      <c r="A48" s="346"/>
      <c r="B48" s="346"/>
      <c r="C48" s="346"/>
      <c r="D48" s="346"/>
      <c r="E48" s="346"/>
      <c r="F48" s="346"/>
      <c r="G48" s="346"/>
      <c r="H48" s="346"/>
      <c r="I48" s="346"/>
      <c r="J48" s="346"/>
      <c r="K48" s="346"/>
    </row>
    <row r="242" spans="11:11">
      <c r="K242" s="1" t="s">
        <v>78</v>
      </c>
    </row>
  </sheetData>
  <sheetProtection algorithmName="SHA-512" hashValue="e+hDZMwTokfKAQ0djQHqqYG6GmQxVKHelwHphaBB0ZxLb0wMPrj5sIqTzPqqU5dpBMS8wVQuCm843Lu0qu+Kmg==" saltValue="+Rvsj9TiCyYo+hW393hsAw==" spinCount="100000" sheet="1" objects="1" scenarios="1"/>
  <mergeCells count="106">
    <mergeCell ref="H38:K38"/>
    <mergeCell ref="O38:P38"/>
    <mergeCell ref="A47:K47"/>
    <mergeCell ref="A48:K48"/>
    <mergeCell ref="Q38:T38"/>
    <mergeCell ref="C39:K39"/>
    <mergeCell ref="O39:P39"/>
    <mergeCell ref="Q39:T39"/>
    <mergeCell ref="M40:T40"/>
    <mergeCell ref="B41:K42"/>
    <mergeCell ref="M41:T41"/>
    <mergeCell ref="M42:T42"/>
    <mergeCell ref="D35:E35"/>
    <mergeCell ref="G35:K35"/>
    <mergeCell ref="C36:D36"/>
    <mergeCell ref="E36:E38"/>
    <mergeCell ref="F36:G36"/>
    <mergeCell ref="H36:K36"/>
    <mergeCell ref="T28:T33"/>
    <mergeCell ref="B30:B33"/>
    <mergeCell ref="C30:K33"/>
    <mergeCell ref="B34:B35"/>
    <mergeCell ref="D34:E34"/>
    <mergeCell ref="G34:H34"/>
    <mergeCell ref="J34:K34"/>
    <mergeCell ref="M34:M35"/>
    <mergeCell ref="N34:N35"/>
    <mergeCell ref="O34:T35"/>
    <mergeCell ref="M36:N36"/>
    <mergeCell ref="O36:T36"/>
    <mergeCell ref="C37:D38"/>
    <mergeCell ref="F37:F38"/>
    <mergeCell ref="H37:K37"/>
    <mergeCell ref="M37:M39"/>
    <mergeCell ref="O37:P37"/>
    <mergeCell ref="Q37:T37"/>
    <mergeCell ref="C22:K22"/>
    <mergeCell ref="B23:B29"/>
    <mergeCell ref="C23:K29"/>
    <mergeCell ref="N28:N33"/>
    <mergeCell ref="O28:Q33"/>
    <mergeCell ref="R28:S33"/>
    <mergeCell ref="R17:S18"/>
    <mergeCell ref="T17:T18"/>
    <mergeCell ref="E18:K18"/>
    <mergeCell ref="E19:K19"/>
    <mergeCell ref="N19:N27"/>
    <mergeCell ref="O19:Q27"/>
    <mergeCell ref="R19:S27"/>
    <mergeCell ref="T19:T27"/>
    <mergeCell ref="C20:E21"/>
    <mergeCell ref="G20:G21"/>
    <mergeCell ref="B16:B19"/>
    <mergeCell ref="E16:K16"/>
    <mergeCell ref="E17:K17"/>
    <mergeCell ref="M17:M33"/>
    <mergeCell ref="N17:N18"/>
    <mergeCell ref="O17:Q18"/>
    <mergeCell ref="B20:B21"/>
    <mergeCell ref="H20:I21"/>
    <mergeCell ref="N12:N16"/>
    <mergeCell ref="O12:T16"/>
    <mergeCell ref="C13:F13"/>
    <mergeCell ref="H13:K13"/>
    <mergeCell ref="B14:B15"/>
    <mergeCell ref="C14:D14"/>
    <mergeCell ref="G14:G15"/>
    <mergeCell ref="N7:N11"/>
    <mergeCell ref="O7:T11"/>
    <mergeCell ref="M7:M16"/>
    <mergeCell ref="C8:D8"/>
    <mergeCell ref="E8:F8"/>
    <mergeCell ref="H8:I8"/>
    <mergeCell ref="J8:K8"/>
    <mergeCell ref="H14:I14"/>
    <mergeCell ref="C15:D15"/>
    <mergeCell ref="H15:I15"/>
    <mergeCell ref="J20:J21"/>
    <mergeCell ref="K20:K21"/>
    <mergeCell ref="B7:B8"/>
    <mergeCell ref="C7:D7"/>
    <mergeCell ref="E7:F7"/>
    <mergeCell ref="H7:I7"/>
    <mergeCell ref="J7:K7"/>
    <mergeCell ref="B9:B10"/>
    <mergeCell ref="C9:D9"/>
    <mergeCell ref="H9:H10"/>
    <mergeCell ref="I9:I10"/>
    <mergeCell ref="J9:J10"/>
    <mergeCell ref="K9:K10"/>
    <mergeCell ref="C10:D10"/>
    <mergeCell ref="E10:F10"/>
    <mergeCell ref="B11:B12"/>
    <mergeCell ref="E11:K11"/>
    <mergeCell ref="E12:K12"/>
    <mergeCell ref="B2:C4"/>
    <mergeCell ref="D2:I4"/>
    <mergeCell ref="J2:J3"/>
    <mergeCell ref="K2:K3"/>
    <mergeCell ref="M2:N4"/>
    <mergeCell ref="O2:R4"/>
    <mergeCell ref="C6:E6"/>
    <mergeCell ref="G6:H6"/>
    <mergeCell ref="J6:K6"/>
    <mergeCell ref="M6:N6"/>
    <mergeCell ref="O6:T6"/>
  </mergeCells>
  <phoneticPr fontId="1"/>
  <conditionalFormatting sqref="B2:C4 M2:N4">
    <cfRule type="expression" dxfId="53" priority="6">
      <formula>$B$2="人的"</formula>
    </cfRule>
    <cfRule type="expression" dxfId="52" priority="7">
      <formula>$B$2="物的"</formula>
    </cfRule>
  </conditionalFormatting>
  <conditionalFormatting sqref="C10">
    <cfRule type="expression" dxfId="51" priority="15">
      <formula>$C$10=""</formula>
    </cfRule>
  </conditionalFormatting>
  <conditionalFormatting sqref="C13">
    <cfRule type="expression" dxfId="50" priority="16">
      <formula>$C$13=""</formula>
    </cfRule>
  </conditionalFormatting>
  <conditionalFormatting sqref="C15:D15">
    <cfRule type="expression" dxfId="49" priority="18">
      <formula>$C$15=""</formula>
    </cfRule>
  </conditionalFormatting>
  <conditionalFormatting sqref="C22:K22">
    <cfRule type="expression" dxfId="48" priority="13">
      <formula>$C$22=""</formula>
    </cfRule>
  </conditionalFormatting>
  <conditionalFormatting sqref="D12">
    <cfRule type="expression" dxfId="47" priority="1">
      <formula>AND(COUNTIF($C$12,"*市"),COUNTIF($C$12,"南相馬市")=0)</formula>
    </cfRule>
  </conditionalFormatting>
  <conditionalFormatting sqref="E8:F8">
    <cfRule type="expression" dxfId="46" priority="2">
      <formula>AND(COUNTIF($C$8,"交通事故(道路)")=0,COUNTIF($C$8,"道路設備損傷")=0,COUNTIF($C$8,"車輌損傷")=0)</formula>
    </cfRule>
  </conditionalFormatting>
  <conditionalFormatting sqref="F20">
    <cfRule type="expression" dxfId="45" priority="10">
      <formula>$B$2="物的"</formula>
    </cfRule>
  </conditionalFormatting>
  <conditionalFormatting sqref="F21">
    <cfRule type="expression" dxfId="44" priority="4">
      <formula>$F$20="記入不要"</formula>
    </cfRule>
    <cfRule type="expression" dxfId="43" priority="14">
      <formula>$F$21=""</formula>
    </cfRule>
  </conditionalFormatting>
  <conditionalFormatting sqref="H13">
    <cfRule type="expression" dxfId="42" priority="17">
      <formula>$H$13=""</formula>
    </cfRule>
  </conditionalFormatting>
  <conditionalFormatting sqref="H36">
    <cfRule type="expression" dxfId="41" priority="12">
      <formula>$H$36=""</formula>
    </cfRule>
  </conditionalFormatting>
  <conditionalFormatting sqref="H37:K38">
    <cfRule type="expression" dxfId="40" priority="19">
      <formula>AND($H$37="",$H$38="")</formula>
    </cfRule>
  </conditionalFormatting>
  <conditionalFormatting sqref="J7:K7">
    <cfRule type="expression" dxfId="39" priority="11">
      <formula>$B$2="人的"</formula>
    </cfRule>
  </conditionalFormatting>
  <conditionalFormatting sqref="J8:K8">
    <cfRule type="expression" dxfId="38" priority="5">
      <formula>$J$7="記入不要"</formula>
    </cfRule>
  </conditionalFormatting>
  <conditionalFormatting sqref="M2 F6 I6 O6 B6:B39 M6:N39 C7:I7 C9 E9:H9 J9 C11:K11 G13:G14 C14:F14 H14:K14 D16:K16 C16:C19 O17:T18 F20:G20 J20 I34 C34:C35 F34:F35 E36:G38 O37:T37">
    <cfRule type="expression" dxfId="37" priority="8">
      <formula>$B$2="人的"</formula>
    </cfRule>
  </conditionalFormatting>
  <conditionalFormatting sqref="M2 F6 I6 O6 B6:B39 M6:N39 C7:J7 C9 E9:H9 J9 C11:K11 G13:G14 C14:F14 H14:K14 D16:K16 C16:C19 O17:T18 F20:G20 J20 I34 C34:C35 F34:F35 E36:G38 O37:T37">
    <cfRule type="expression" dxfId="36" priority="9">
      <formula>$B$2="物的"</formula>
    </cfRule>
  </conditionalFormatting>
  <dataValidations count="28">
    <dataValidation type="date" operator="greaterThanOrEqual" showInputMessage="1" showErrorMessage="1" errorTitle="入力値エラー" error="2019/7/1以降の日付を入力してください_x000a_曜日の入力は不要です" sqref="O38:T38" xr:uid="{97A40275-EC49-4E41-9ABC-5C78ED90B393}">
      <formula1>43647</formula1>
    </dataValidation>
    <dataValidation type="time" imeMode="halfAlpha" operator="greaterThanOrEqual" allowBlank="1" showInputMessage="1" showErrorMessage="1" errorTitle="入力値エラー" error="hh:mmで入力してください" sqref="E10:F10 C37:D38" xr:uid="{3F5BFB38-FDBB-4851-A378-567B96932793}">
      <formula1>0</formula1>
    </dataValidation>
    <dataValidation type="date" imeMode="halfAlpha" operator="greaterThanOrEqual" showInputMessage="1" showErrorMessage="1" errorTitle="入力値エラー" error="2019/7/1以降の日付を入力してください_x000a_曜日の入力は不要です" sqref="C36:D36 C10:D10" xr:uid="{5461911C-725F-447F-8DA6-60F706A60171}">
      <formula1>43647</formula1>
    </dataValidation>
    <dataValidation imeMode="hiragana" allowBlank="1" showInputMessage="1" showErrorMessage="1" sqref="O28 C15:D15 C20:E21 H20:I21 C22:K33 G34:H34 D35:E35 G35:K35 H36:K36 C39:K39 O7:T16 O19 O39:T39 O36:T36 O34 T28 T19 J6:K6" xr:uid="{E9FF7F44-5231-4172-8BD1-010BB4E8D2ED}"/>
    <dataValidation imeMode="halfAlpha" allowBlank="1" showInputMessage="1" showErrorMessage="1" sqref="F15 K9:K10 H37:K37" xr:uid="{FC8BB33F-F538-4C99-AFF1-6B84EB3BD055}"/>
    <dataValidation imeMode="hiragana" allowBlank="1" showInputMessage="1" showErrorMessage="1" prompt="単位を含めて記入" sqref="K20:K21" xr:uid="{3EEEEC53-BCED-4DED-AB36-ED0AC3097F02}"/>
    <dataValidation imeMode="halfAlpha" allowBlank="1" showInputMessage="1" showErrorMessage="1" promptTitle="起因物" prompt="詳細は「起因物解説除染例」シートを参照" sqref="G8" xr:uid="{A742ECC4-40CD-4F79-823D-0783E575C9A1}"/>
    <dataValidation type="custom" imeMode="hiragana" allowBlank="1" showInputMessage="1" showErrorMessage="1" error="正式な契約件名を入力してください。_x000a_（例：H30→平成30年度）" promptTitle="契約件名" prompt="契約書に記載されている名称を記入" sqref="C13:F13" xr:uid="{5F98CB16-8B50-4518-BF87-72265BE2E1E8}">
      <formula1>OR(COUNTIF(C13,"*平成*"),COUNTIF(C13,"*令和*"))</formula1>
    </dataValidation>
    <dataValidation imeMode="hiragana" allowBlank="1" showInputMessage="1" showErrorMessage="1" promptTitle="発生場所の所在地" prompt="出来る限り番地まで記入" sqref="E12:K12" xr:uid="{CDA4F097-26F9-4B4E-9B7E-1C0C8AE68C1A}"/>
    <dataValidation type="list" allowBlank="1" showInputMessage="1" showErrorMessage="1" sqref="G10" xr:uid="{C4C8BC13-934F-425A-A921-99422146F050}">
      <formula1>区分</formula1>
    </dataValidation>
    <dataValidation type="list" allowBlank="1" showInputMessage="1" showErrorMessage="1" sqref="I9:I10" xr:uid="{29CB8818-A66C-435C-9E6E-70391B221BA0}">
      <formula1>天候</formula1>
    </dataValidation>
    <dataValidation type="list" allowBlank="1" showInputMessage="1" showErrorMessage="1" sqref="J34:K34" xr:uid="{F6A4901F-6238-48FC-B6B2-B510FD8E9AFF}">
      <formula1>労基署</formula1>
    </dataValidation>
    <dataValidation type="list" allowBlank="1" showInputMessage="1" showErrorMessage="1" sqref="D34:E34" xr:uid="{AC82A0D0-23E1-4D98-B669-602683853C91}">
      <formula1>警察署</formula1>
    </dataValidation>
    <dataValidation imeMode="hiragana" allowBlank="1" showInputMessage="1" showErrorMessage="1" error="正式名称（商号）で入力してください" sqref="E19:K19" xr:uid="{9A59BDD3-46F8-44A5-A044-8237444096AD}"/>
    <dataValidation imeMode="hiragana" allowBlank="1" showInputMessage="1" showErrorMessage="1" error="正式名称（商号）を入力してください" sqref="E17:K18" xr:uid="{001926DF-AC1B-45D7-B0EB-C4298A18177B}"/>
    <dataValidation type="custom" imeMode="hiragana" allowBlank="1" showInputMessage="1" showErrorMessage="1" error="正式名称で記入して下さい" promptTitle="受注者名" prompt="契約書に記載されている名称を記入" sqref="H13:K13" xr:uid="{D2F73FA6-A5CB-40D7-98CE-D3E731427169}">
      <formula1>COUNTIF(H13,"*JV*")=0</formula1>
    </dataValidation>
    <dataValidation type="list" allowBlank="1" showInputMessage="1" showErrorMessage="1" sqref="G6:H6" xr:uid="{9DC74F51-E564-47A7-9E5E-5ACB4F473F81}">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県北支所,県中・県南支所,富岡分室,浜通り南支所,浜通り北支所,浪江分室"</formula1>
    </dataValidation>
    <dataValidation type="list" allowBlank="1" showInputMessage="1" showErrorMessage="1" sqref="F21" xr:uid="{AFFAD2DE-CFBC-49ED-8DDB-FE10C98CF148}">
      <formula1>"-,○"</formula1>
    </dataValidation>
    <dataValidation type="list" allowBlank="1" showInputMessage="1" showErrorMessage="1" sqref="K15" xr:uid="{1D84EEAF-81D5-443E-8ADA-762698E397C0}">
      <formula1>当現場経験</formula1>
    </dataValidation>
    <dataValidation type="list" allowBlank="1" showInputMessage="1" showErrorMessage="1" sqref="J15" xr:uid="{FB7F9A9D-A022-4762-962C-7F98C941D0C6}">
      <formula1>職種の経験</formula1>
    </dataValidation>
    <dataValidation type="list" allowBlank="1" showInputMessage="1" showErrorMessage="1" sqref="C6:E6" xr:uid="{078AAAB0-401A-4385-A49A-8E48F9117321}">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formula1>
    </dataValidation>
    <dataValidation imeMode="disabled" allowBlank="1" showInputMessage="1" showErrorMessage="1" sqref="H38:K38" xr:uid="{2AE386E6-3543-4860-BFAA-86435CC0B243}"/>
    <dataValidation type="list" allowBlank="1" showInputMessage="1" showErrorMessage="1" sqref="D12" xr:uid="{87FD718E-122E-4AA6-AAAF-CCDEF547A911}">
      <formula1>INDIRECT(C12)</formula1>
    </dataValidation>
    <dataValidation type="custom" allowBlank="1" showInputMessage="1" showErrorMessage="1" sqref="J8:K8" xr:uid="{2065BFE5-770E-452F-B0F2-E2EA6FF4FF3E}">
      <formula1>IF(B2="人的",J8="",TRUE)</formula1>
    </dataValidation>
    <dataValidation type="list" allowBlank="1" showInputMessage="1" showErrorMessage="1" promptTitle="当事者所属会社" prompt="当事者の会社のみ_x000a_「○」を選択" sqref="D17:D19" xr:uid="{ED2816CE-CF32-4604-8227-2C3C88B0266A}">
      <formula1>"○"</formula1>
    </dataValidation>
    <dataValidation type="list" allowBlank="1" showInputMessage="1" showErrorMessage="1" sqref="E15" xr:uid="{FC7B40A1-8151-4BE0-A8FF-D985F0AD57FC}">
      <formula1>"男,女,不明"</formula1>
    </dataValidation>
    <dataValidation type="list" allowBlank="1" showInputMessage="1" showErrorMessage="1" sqref="C8:D8" xr:uid="{49A56332-0DEF-4036-B500-63A919FBEE3C}">
      <formula1>INDIRECT($B$2)</formula1>
    </dataValidation>
    <dataValidation type="list" allowBlank="1" showInputMessage="1" showErrorMessage="1" sqref="B2:C4" xr:uid="{6A3F7C06-F14D-47CA-8815-5C60E359DF64}">
      <formula1>事故種別</formula1>
    </dataValidation>
  </dataValidations>
  <printOptions horizontalCentered="1" verticalCentered="1"/>
  <pageMargins left="0.70866141732283472" right="0.70866141732283472" top="0.74803149606299213" bottom="0.74803149606299213" header="0.51181102362204722" footer="0.31496062992125984"/>
  <pageSetup paperSize="9" scale="82" orientation="portrait" r:id="rId1"/>
  <headerFooter>
    <oddHeader>&amp;L様式3.9</oddHeader>
  </headerFooter>
  <rowBreaks count="1" manualBreakCount="1">
    <brk id="42" max="16383" man="1"/>
  </rowBreaks>
  <colBreaks count="1" manualBreakCount="1">
    <brk id="11" max="1048575" man="1"/>
  </col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promptTitle="交通事故の分類" prompt="詳細は「交通事故の原因一覧表」シートを参照" xr:uid="{DDF72C18-129C-47BC-BD3F-7D779CE018E4}">
          <x14:formula1>
            <xm:f>リスト用シート!$I$2:$I$12</xm:f>
          </x14:formula1>
          <xm:sqref>E8:F8</xm:sqref>
        </x14:dataValidation>
        <x14:dataValidation type="list" allowBlank="1" showInputMessage="1" showErrorMessage="1" xr:uid="{26FF546C-9DAF-4080-81E7-C69D95D7DF19}">
          <x14:formula1>
            <xm:f>行政区!$B$1:$W$1</xm:f>
          </x14:formula1>
          <xm:sqref>C12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DBBBA-9A99-4738-B9AE-EFF9F2C59019}">
  <sheetPr>
    <tabColor rgb="FFFFFF00"/>
  </sheetPr>
  <dimension ref="A1:Q395"/>
  <sheetViews>
    <sheetView workbookViewId="0">
      <selection activeCell="M2" sqref="M2:N4"/>
    </sheetView>
  </sheetViews>
  <sheetFormatPr defaultRowHeight="13.5"/>
  <cols>
    <col min="1" max="1" width="26.875" customWidth="1"/>
    <col min="2" max="2" width="25" customWidth="1"/>
    <col min="3" max="3" width="16.75" bestFit="1" customWidth="1"/>
    <col min="4" max="4" width="21.25" customWidth="1"/>
    <col min="7" max="7" width="14.375" customWidth="1"/>
    <col min="8" max="8" width="12.125" bestFit="1" customWidth="1"/>
    <col min="9" max="9" width="15.125" customWidth="1"/>
    <col min="10" max="10" width="7.125" bestFit="1" customWidth="1"/>
    <col min="17" max="17" width="20.375" style="155" bestFit="1" customWidth="1"/>
  </cols>
  <sheetData>
    <row r="1" spans="1:17" s="67" customFormat="1" ht="13.5" customHeight="1">
      <c r="A1" s="137" t="s">
        <v>531</v>
      </c>
      <c r="B1" s="138" t="s">
        <v>532</v>
      </c>
      <c r="C1" s="139" t="s">
        <v>30</v>
      </c>
      <c r="D1" s="139" t="s">
        <v>533</v>
      </c>
      <c r="E1" s="139" t="s">
        <v>534</v>
      </c>
      <c r="F1" s="139" t="s">
        <v>535</v>
      </c>
      <c r="G1" s="140" t="s">
        <v>34</v>
      </c>
      <c r="H1" s="141" t="s">
        <v>35</v>
      </c>
      <c r="I1" s="139" t="s">
        <v>233</v>
      </c>
      <c r="J1" s="139" t="s">
        <v>536</v>
      </c>
      <c r="K1" s="484"/>
      <c r="L1" s="484"/>
    </row>
    <row r="2" spans="1:17" ht="13.5" customHeight="1">
      <c r="A2" s="142" t="s">
        <v>537</v>
      </c>
      <c r="B2" s="143" t="s">
        <v>537</v>
      </c>
      <c r="C2" t="s">
        <v>538</v>
      </c>
      <c r="D2" t="s">
        <v>539</v>
      </c>
      <c r="E2" t="s">
        <v>540</v>
      </c>
      <c r="F2" t="s">
        <v>541</v>
      </c>
      <c r="G2" t="s">
        <v>542</v>
      </c>
      <c r="H2" t="s">
        <v>543</v>
      </c>
      <c r="I2" s="144" t="s">
        <v>236</v>
      </c>
      <c r="J2" s="144" t="s">
        <v>544</v>
      </c>
      <c r="Q2" s="145"/>
    </row>
    <row r="3" spans="1:17" ht="13.5" customHeight="1">
      <c r="A3" t="s">
        <v>545</v>
      </c>
      <c r="B3" t="s">
        <v>545</v>
      </c>
      <c r="C3" t="s">
        <v>546</v>
      </c>
      <c r="D3" t="s">
        <v>547</v>
      </c>
      <c r="E3" t="s">
        <v>548</v>
      </c>
      <c r="F3" t="s">
        <v>549</v>
      </c>
      <c r="G3" t="s">
        <v>550</v>
      </c>
      <c r="H3" t="s">
        <v>124</v>
      </c>
      <c r="I3" s="144" t="s">
        <v>237</v>
      </c>
      <c r="J3" s="144" t="s">
        <v>551</v>
      </c>
      <c r="K3" s="144"/>
      <c r="Q3" s="145"/>
    </row>
    <row r="4" spans="1:17" ht="13.5" customHeight="1">
      <c r="A4" t="s">
        <v>552</v>
      </c>
      <c r="B4" t="s">
        <v>552</v>
      </c>
      <c r="C4" t="s">
        <v>553</v>
      </c>
      <c r="D4" t="s">
        <v>554</v>
      </c>
      <c r="E4" t="s">
        <v>555</v>
      </c>
      <c r="F4" t="s">
        <v>556</v>
      </c>
      <c r="G4" t="s">
        <v>123</v>
      </c>
      <c r="H4" t="s">
        <v>557</v>
      </c>
      <c r="I4" s="144" t="s">
        <v>238</v>
      </c>
      <c r="J4" s="144" t="s">
        <v>558</v>
      </c>
      <c r="Q4" s="146"/>
    </row>
    <row r="5" spans="1:17" ht="13.5" customHeight="1">
      <c r="A5" t="s">
        <v>559</v>
      </c>
      <c r="B5" t="s">
        <v>559</v>
      </c>
      <c r="D5" t="s">
        <v>560</v>
      </c>
      <c r="E5" t="s">
        <v>561</v>
      </c>
      <c r="F5" t="s">
        <v>562</v>
      </c>
      <c r="G5" t="s">
        <v>563</v>
      </c>
      <c r="H5" t="s">
        <v>564</v>
      </c>
      <c r="I5" s="144" t="s">
        <v>240</v>
      </c>
      <c r="J5" s="147"/>
      <c r="Q5" s="145"/>
    </row>
    <row r="6" spans="1:17" ht="13.5" customHeight="1">
      <c r="A6" t="s">
        <v>565</v>
      </c>
      <c r="B6" t="s">
        <v>565</v>
      </c>
      <c r="D6" t="s">
        <v>566</v>
      </c>
      <c r="E6" t="s">
        <v>567</v>
      </c>
      <c r="G6" t="s">
        <v>568</v>
      </c>
      <c r="H6" t="s">
        <v>569</v>
      </c>
      <c r="I6" s="144" t="s">
        <v>115</v>
      </c>
      <c r="J6" s="147"/>
      <c r="Q6" s="145"/>
    </row>
    <row r="7" spans="1:17" ht="13.5" customHeight="1">
      <c r="A7" t="s">
        <v>570</v>
      </c>
      <c r="B7" t="s">
        <v>570</v>
      </c>
      <c r="D7" t="s">
        <v>571</v>
      </c>
      <c r="E7" t="s">
        <v>572</v>
      </c>
      <c r="G7" t="s">
        <v>573</v>
      </c>
      <c r="H7" t="s">
        <v>574</v>
      </c>
      <c r="I7" s="144" t="s">
        <v>241</v>
      </c>
      <c r="J7" s="147"/>
      <c r="Q7" s="145"/>
    </row>
    <row r="8" spans="1:17" ht="13.5" customHeight="1">
      <c r="A8" t="s">
        <v>575</v>
      </c>
      <c r="B8" t="s">
        <v>575</v>
      </c>
      <c r="D8" t="s">
        <v>576</v>
      </c>
      <c r="G8" t="s">
        <v>577</v>
      </c>
      <c r="H8" t="s">
        <v>578</v>
      </c>
      <c r="I8" s="144" t="s">
        <v>242</v>
      </c>
      <c r="J8" s="147"/>
      <c r="Q8" s="145"/>
    </row>
    <row r="9" spans="1:17" ht="13.5" customHeight="1">
      <c r="A9" t="s">
        <v>579</v>
      </c>
      <c r="B9" t="s">
        <v>579</v>
      </c>
      <c r="D9" t="s">
        <v>580</v>
      </c>
      <c r="G9" t="s">
        <v>581</v>
      </c>
      <c r="H9" t="s">
        <v>582</v>
      </c>
      <c r="I9" s="144" t="s">
        <v>244</v>
      </c>
      <c r="J9" s="147"/>
      <c r="Q9" s="145"/>
    </row>
    <row r="10" spans="1:17" ht="13.5" customHeight="1">
      <c r="A10" t="s">
        <v>583</v>
      </c>
      <c r="B10" t="s">
        <v>583</v>
      </c>
      <c r="D10" t="s">
        <v>584</v>
      </c>
      <c r="G10" t="s">
        <v>585</v>
      </c>
      <c r="H10" t="s">
        <v>586</v>
      </c>
      <c r="I10" s="144" t="s">
        <v>246</v>
      </c>
      <c r="J10" s="147"/>
      <c r="Q10" s="148"/>
    </row>
    <row r="11" spans="1:17" ht="13.5" customHeight="1">
      <c r="A11" t="s">
        <v>587</v>
      </c>
      <c r="B11" t="s">
        <v>587</v>
      </c>
      <c r="D11" t="s">
        <v>57</v>
      </c>
      <c r="G11" t="s">
        <v>588</v>
      </c>
      <c r="H11" t="s">
        <v>589</v>
      </c>
      <c r="I11" s="144" t="s">
        <v>57</v>
      </c>
      <c r="J11" s="147"/>
      <c r="Q11" s="148"/>
    </row>
    <row r="12" spans="1:17" ht="13.5" customHeight="1">
      <c r="A12" t="s">
        <v>590</v>
      </c>
      <c r="B12" t="s">
        <v>590</v>
      </c>
      <c r="H12" t="s">
        <v>591</v>
      </c>
      <c r="I12" s="144" t="s">
        <v>249</v>
      </c>
      <c r="J12" s="147"/>
      <c r="Q12" s="148"/>
    </row>
    <row r="13" spans="1:17" ht="13.5" customHeight="1">
      <c r="A13" t="s">
        <v>592</v>
      </c>
      <c r="B13" t="s">
        <v>592</v>
      </c>
      <c r="H13" t="s">
        <v>593</v>
      </c>
      <c r="J13" s="147"/>
      <c r="Q13" s="148"/>
    </row>
    <row r="14" spans="1:17" ht="13.5" customHeight="1">
      <c r="A14" t="s">
        <v>594</v>
      </c>
      <c r="B14" t="s">
        <v>595</v>
      </c>
      <c r="Q14" s="145"/>
    </row>
    <row r="15" spans="1:17" ht="13.5" customHeight="1">
      <c r="A15" t="s">
        <v>596</v>
      </c>
      <c r="B15" t="s">
        <v>596</v>
      </c>
      <c r="Q15" s="145"/>
    </row>
    <row r="16" spans="1:17" ht="13.5" customHeight="1">
      <c r="A16" t="s">
        <v>597</v>
      </c>
      <c r="B16" t="s">
        <v>597</v>
      </c>
      <c r="Q16" s="145"/>
    </row>
    <row r="17" spans="1:17" ht="13.5" customHeight="1">
      <c r="A17" t="s">
        <v>598</v>
      </c>
      <c r="B17" t="s">
        <v>598</v>
      </c>
      <c r="Q17" s="145"/>
    </row>
    <row r="18" spans="1:17" ht="13.5" customHeight="1">
      <c r="B18" t="s">
        <v>599</v>
      </c>
      <c r="Q18" s="145"/>
    </row>
    <row r="19" spans="1:17" ht="13.5" customHeight="1">
      <c r="B19" t="s">
        <v>600</v>
      </c>
      <c r="Q19" s="145"/>
    </row>
    <row r="20" spans="1:17">
      <c r="B20" t="s">
        <v>601</v>
      </c>
      <c r="Q20"/>
    </row>
    <row r="21" spans="1:17">
      <c r="B21" t="s">
        <v>602</v>
      </c>
      <c r="Q21"/>
    </row>
    <row r="22" spans="1:17">
      <c r="B22" t="s">
        <v>603</v>
      </c>
      <c r="Q22"/>
    </row>
    <row r="23" spans="1:17">
      <c r="B23" t="s">
        <v>604</v>
      </c>
      <c r="Q23"/>
    </row>
    <row r="24" spans="1:17">
      <c r="Q24"/>
    </row>
    <row r="25" spans="1:17">
      <c r="C25" s="149" t="s">
        <v>605</v>
      </c>
      <c r="D25" s="150" t="s">
        <v>606</v>
      </c>
      <c r="Q25"/>
    </row>
    <row r="26" spans="1:17">
      <c r="A26" s="149" t="s">
        <v>607</v>
      </c>
      <c r="B26" s="149" t="s">
        <v>608</v>
      </c>
      <c r="C26" s="151" t="s">
        <v>609</v>
      </c>
      <c r="D26" s="151" t="s">
        <v>610</v>
      </c>
      <c r="Q26"/>
    </row>
    <row r="27" spans="1:17">
      <c r="A27" s="152" t="s">
        <v>0</v>
      </c>
      <c r="B27" s="153" t="s">
        <v>611</v>
      </c>
      <c r="C27" s="151" t="s">
        <v>612</v>
      </c>
      <c r="D27" s="151" t="s">
        <v>613</v>
      </c>
      <c r="Q27"/>
    </row>
    <row r="28" spans="1:17">
      <c r="A28" s="154" t="s">
        <v>112</v>
      </c>
      <c r="B28" s="153" t="s">
        <v>148</v>
      </c>
      <c r="C28" s="151" t="s">
        <v>614</v>
      </c>
      <c r="D28" s="151" t="s">
        <v>615</v>
      </c>
      <c r="Q28"/>
    </row>
    <row r="29" spans="1:17">
      <c r="B29" s="153" t="s">
        <v>151</v>
      </c>
      <c r="C29" s="151" t="s">
        <v>616</v>
      </c>
      <c r="D29" s="151" t="s">
        <v>617</v>
      </c>
      <c r="Q29"/>
    </row>
    <row r="30" spans="1:17">
      <c r="B30" s="153" t="s">
        <v>154</v>
      </c>
      <c r="C30" s="151" t="s">
        <v>104</v>
      </c>
      <c r="D30" s="151" t="s">
        <v>618</v>
      </c>
      <c r="Q30"/>
    </row>
    <row r="31" spans="1:17">
      <c r="B31" s="153" t="s">
        <v>157</v>
      </c>
      <c r="C31" s="151" t="s">
        <v>619</v>
      </c>
      <c r="D31" s="151" t="s">
        <v>620</v>
      </c>
      <c r="Q31"/>
    </row>
    <row r="32" spans="1:17">
      <c r="B32" s="153" t="s">
        <v>160</v>
      </c>
      <c r="C32" s="151" t="s">
        <v>621</v>
      </c>
      <c r="D32" s="151" t="s">
        <v>105</v>
      </c>
      <c r="Q32"/>
    </row>
    <row r="33" spans="2:17">
      <c r="B33" s="153" t="s">
        <v>163</v>
      </c>
      <c r="C33" s="151" t="s">
        <v>622</v>
      </c>
      <c r="D33" s="151" t="s">
        <v>218</v>
      </c>
      <c r="Q33"/>
    </row>
    <row r="34" spans="2:17">
      <c r="B34" s="153" t="s">
        <v>166</v>
      </c>
      <c r="C34" s="151" t="s">
        <v>623</v>
      </c>
      <c r="Q34"/>
    </row>
    <row r="35" spans="2:17">
      <c r="B35" s="153" t="s">
        <v>169</v>
      </c>
      <c r="C35" s="151" t="s">
        <v>137</v>
      </c>
      <c r="Q35"/>
    </row>
    <row r="36" spans="2:17">
      <c r="B36" s="153" t="s">
        <v>172</v>
      </c>
      <c r="C36" s="151" t="s">
        <v>624</v>
      </c>
      <c r="Q36"/>
    </row>
    <row r="37" spans="2:17">
      <c r="B37" s="153" t="s">
        <v>174</v>
      </c>
      <c r="C37" s="151" t="s">
        <v>625</v>
      </c>
      <c r="Q37"/>
    </row>
    <row r="38" spans="2:17">
      <c r="B38" s="153" t="s">
        <v>177</v>
      </c>
      <c r="C38" s="151" t="s">
        <v>626</v>
      </c>
      <c r="Q38"/>
    </row>
    <row r="39" spans="2:17">
      <c r="B39" s="153" t="s">
        <v>179</v>
      </c>
      <c r="C39" s="151" t="s">
        <v>627</v>
      </c>
      <c r="Q39"/>
    </row>
    <row r="40" spans="2:17">
      <c r="B40" s="153" t="s">
        <v>181</v>
      </c>
      <c r="C40" s="151" t="s">
        <v>628</v>
      </c>
      <c r="Q40"/>
    </row>
    <row r="41" spans="2:17">
      <c r="B41" s="153" t="s">
        <v>183</v>
      </c>
      <c r="C41" s="151" t="s">
        <v>629</v>
      </c>
      <c r="Q41"/>
    </row>
    <row r="42" spans="2:17">
      <c r="B42" s="153" t="s">
        <v>185</v>
      </c>
      <c r="C42" s="151" t="s">
        <v>630</v>
      </c>
      <c r="Q42"/>
    </row>
    <row r="43" spans="2:17">
      <c r="B43" s="153" t="s">
        <v>631</v>
      </c>
      <c r="C43" s="151" t="s">
        <v>632</v>
      </c>
      <c r="Q43"/>
    </row>
    <row r="44" spans="2:17">
      <c r="B44" s="153" t="s">
        <v>633</v>
      </c>
      <c r="C44" s="151" t="s">
        <v>634</v>
      </c>
      <c r="Q44"/>
    </row>
    <row r="45" spans="2:17">
      <c r="B45" s="153" t="s">
        <v>192</v>
      </c>
      <c r="C45" s="151" t="s">
        <v>218</v>
      </c>
      <c r="Q45"/>
    </row>
    <row r="46" spans="2:17">
      <c r="B46" s="153" t="s">
        <v>635</v>
      </c>
      <c r="Q46"/>
    </row>
    <row r="47" spans="2:17">
      <c r="B47" s="153" t="s">
        <v>636</v>
      </c>
      <c r="Q47"/>
    </row>
    <row r="48" spans="2:17">
      <c r="B48" s="153" t="s">
        <v>637</v>
      </c>
      <c r="Q48"/>
    </row>
    <row r="49" spans="2:17">
      <c r="B49" s="154" t="s">
        <v>205</v>
      </c>
      <c r="Q49"/>
    </row>
    <row r="50" spans="2:17">
      <c r="B50" s="154" t="s">
        <v>638</v>
      </c>
      <c r="Q50"/>
    </row>
    <row r="51" spans="2:17">
      <c r="B51" s="154" t="s">
        <v>209</v>
      </c>
      <c r="Q51"/>
    </row>
    <row r="52" spans="2:17">
      <c r="B52" s="154" t="s">
        <v>114</v>
      </c>
      <c r="Q52"/>
    </row>
    <row r="53" spans="2:17">
      <c r="B53" s="154" t="s">
        <v>639</v>
      </c>
      <c r="Q53"/>
    </row>
    <row r="54" spans="2:17">
      <c r="B54" s="154" t="s">
        <v>57</v>
      </c>
      <c r="Q54"/>
    </row>
    <row r="55" spans="2:17">
      <c r="B55" s="154" t="s">
        <v>640</v>
      </c>
      <c r="Q55"/>
    </row>
    <row r="56" spans="2:17">
      <c r="B56" s="154" t="s">
        <v>641</v>
      </c>
      <c r="Q56"/>
    </row>
    <row r="57" spans="2:17">
      <c r="B57" s="154" t="s">
        <v>642</v>
      </c>
      <c r="Q57"/>
    </row>
    <row r="58" spans="2:17">
      <c r="B58" s="154" t="s">
        <v>643</v>
      </c>
      <c r="Q58"/>
    </row>
    <row r="59" spans="2:17">
      <c r="B59" s="154" t="s">
        <v>644</v>
      </c>
      <c r="Q59"/>
    </row>
    <row r="60" spans="2:17">
      <c r="B60" s="154" t="s">
        <v>645</v>
      </c>
      <c r="Q60"/>
    </row>
    <row r="61" spans="2:17">
      <c r="Q61"/>
    </row>
    <row r="62" spans="2:17">
      <c r="Q62"/>
    </row>
    <row r="63" spans="2:17">
      <c r="Q63"/>
    </row>
    <row r="64" spans="2:17">
      <c r="Q64"/>
    </row>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row r="122" customFormat="1"/>
    <row r="123" customFormat="1"/>
    <row r="124" customFormat="1"/>
    <row r="125" customFormat="1"/>
    <row r="126" customFormat="1"/>
    <row r="127" customFormat="1"/>
    <row r="128" customFormat="1"/>
    <row r="129" customForma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row r="183" customFormat="1"/>
    <row r="184" customFormat="1"/>
    <row r="185" customFormat="1"/>
    <row r="186" customFormat="1"/>
    <row r="187" customFormat="1"/>
    <row r="188" customFormat="1"/>
    <row r="189" customFormat="1"/>
    <row r="190" customFormat="1"/>
    <row r="191" customFormat="1"/>
    <row r="192" customFormat="1"/>
    <row r="193" customFormat="1"/>
    <row r="194" customFormat="1"/>
    <row r="195" customFormat="1"/>
    <row r="196" customFormat="1"/>
    <row r="197" customFormat="1"/>
    <row r="198" customFormat="1"/>
    <row r="199" customFormat="1"/>
    <row r="200" customFormat="1"/>
    <row r="201" customFormat="1"/>
    <row r="202" customFormat="1"/>
    <row r="203" customFormat="1"/>
    <row r="204" customFormat="1"/>
    <row r="205" customFormat="1"/>
    <row r="206" customFormat="1"/>
    <row r="207" customFormat="1"/>
    <row r="208" customFormat="1"/>
    <row r="209" customFormat="1"/>
    <row r="210" customFormat="1"/>
    <row r="211" customFormat="1"/>
    <row r="212" customFormat="1"/>
    <row r="213" customFormat="1"/>
    <row r="214" customFormat="1"/>
    <row r="215" customFormat="1"/>
    <row r="216" customFormat="1"/>
    <row r="217" customFormat="1"/>
    <row r="218" customFormat="1"/>
    <row r="219" customFormat="1"/>
    <row r="220" customFormat="1"/>
    <row r="221" customFormat="1"/>
    <row r="222" customFormat="1"/>
    <row r="223" customFormat="1"/>
    <row r="224" customFormat="1"/>
    <row r="225" customFormat="1"/>
    <row r="226" customFormat="1"/>
    <row r="227" customFormat="1"/>
    <row r="228" customFormat="1"/>
    <row r="229" customFormat="1"/>
    <row r="230" customFormat="1"/>
    <row r="231" customFormat="1"/>
    <row r="232" customFormat="1"/>
    <row r="233" customFormat="1"/>
    <row r="234" customFormat="1"/>
    <row r="235" customFormat="1"/>
    <row r="236" customFormat="1"/>
    <row r="237" customFormat="1"/>
    <row r="238" customFormat="1"/>
    <row r="239" customFormat="1"/>
    <row r="240" customFormat="1"/>
    <row r="241" customFormat="1"/>
    <row r="242" customFormat="1"/>
    <row r="243" customFormat="1"/>
    <row r="244" customFormat="1"/>
    <row r="245" customFormat="1"/>
    <row r="246" customFormat="1"/>
    <row r="247" customFormat="1"/>
    <row r="248" customFormat="1"/>
    <row r="249" customFormat="1"/>
    <row r="250" customFormat="1"/>
    <row r="251" customFormat="1"/>
    <row r="252" customFormat="1"/>
    <row r="253" customFormat="1"/>
    <row r="254" customFormat="1"/>
    <row r="255" customFormat="1"/>
    <row r="256" customFormat="1"/>
    <row r="257" customFormat="1"/>
    <row r="258" customFormat="1"/>
    <row r="259" customFormat="1"/>
    <row r="260" customFormat="1"/>
    <row r="261" customFormat="1"/>
    <row r="262" customFormat="1"/>
    <row r="263" customFormat="1"/>
    <row r="264" customFormat="1"/>
    <row r="265" customFormat="1"/>
    <row r="266" customFormat="1"/>
    <row r="267" customFormat="1"/>
    <row r="268" customFormat="1"/>
    <row r="269" customFormat="1"/>
    <row r="270" customFormat="1"/>
    <row r="271" customFormat="1"/>
    <row r="272" customFormat="1"/>
    <row r="273" customFormat="1"/>
    <row r="274" customFormat="1"/>
    <row r="275" customFormat="1"/>
    <row r="276" customFormat="1"/>
    <row r="277" customFormat="1"/>
    <row r="278" customFormat="1"/>
    <row r="279" customFormat="1"/>
    <row r="280" customFormat="1"/>
    <row r="281" customFormat="1"/>
    <row r="282" customFormat="1"/>
    <row r="283" customFormat="1"/>
    <row r="284" customFormat="1"/>
    <row r="285" customFormat="1"/>
    <row r="286" customFormat="1"/>
    <row r="287" customFormat="1"/>
    <row r="288" customFormat="1"/>
    <row r="289" customFormat="1"/>
    <row r="290" customFormat="1"/>
    <row r="291" customFormat="1"/>
    <row r="292" customFormat="1"/>
    <row r="293" customFormat="1"/>
    <row r="294" customFormat="1"/>
    <row r="295" customFormat="1"/>
    <row r="296" customFormat="1"/>
    <row r="297" customFormat="1"/>
    <row r="298" customFormat="1"/>
    <row r="299" customFormat="1"/>
    <row r="300" customFormat="1"/>
    <row r="301" customFormat="1"/>
    <row r="302" customFormat="1"/>
    <row r="303" customFormat="1"/>
    <row r="304" customFormat="1"/>
    <row r="305" customFormat="1"/>
    <row r="306" customFormat="1"/>
    <row r="307" customFormat="1"/>
    <row r="308" customFormat="1"/>
    <row r="309" customFormat="1"/>
    <row r="310" customFormat="1"/>
    <row r="311" customFormat="1"/>
    <row r="312" customFormat="1"/>
    <row r="313" customFormat="1"/>
    <row r="314" customFormat="1"/>
    <row r="315" customFormat="1"/>
    <row r="316" customFormat="1"/>
    <row r="317" customFormat="1"/>
    <row r="318" customFormat="1"/>
    <row r="319" customFormat="1"/>
    <row r="320" customFormat="1"/>
    <row r="321" customFormat="1"/>
    <row r="322" customFormat="1"/>
    <row r="323" customFormat="1"/>
    <row r="324" customFormat="1"/>
    <row r="325" customFormat="1"/>
    <row r="326" customFormat="1"/>
    <row r="327" customFormat="1"/>
    <row r="328" customFormat="1"/>
    <row r="329" customFormat="1"/>
    <row r="330" customFormat="1"/>
    <row r="331" customFormat="1"/>
    <row r="332" customFormat="1"/>
    <row r="333" customFormat="1"/>
    <row r="334" customFormat="1"/>
    <row r="335" customFormat="1"/>
    <row r="336" customFormat="1"/>
    <row r="337" customFormat="1"/>
    <row r="338" customFormat="1"/>
    <row r="339" customFormat="1"/>
    <row r="340" customFormat="1"/>
    <row r="341" customFormat="1"/>
    <row r="342" customFormat="1"/>
    <row r="343" customFormat="1"/>
    <row r="344" customFormat="1"/>
    <row r="345" customFormat="1"/>
    <row r="346" customFormat="1"/>
    <row r="347" customFormat="1"/>
    <row r="348" customFormat="1"/>
    <row r="349" customFormat="1"/>
    <row r="350" customFormat="1"/>
    <row r="351" customFormat="1"/>
    <row r="352" customFormat="1"/>
    <row r="353" customFormat="1"/>
    <row r="354" customFormat="1"/>
    <row r="355" customFormat="1"/>
    <row r="356" customFormat="1"/>
    <row r="357" customFormat="1"/>
    <row r="358" customFormat="1"/>
    <row r="359" customFormat="1"/>
    <row r="360" customFormat="1"/>
    <row r="361" customFormat="1"/>
    <row r="362" customFormat="1"/>
    <row r="363" customFormat="1"/>
    <row r="364" customFormat="1"/>
    <row r="365" customFormat="1"/>
    <row r="366" customFormat="1"/>
    <row r="367" customFormat="1"/>
    <row r="368" customFormat="1"/>
    <row r="369" customFormat="1"/>
    <row r="370" customFormat="1"/>
    <row r="371" customFormat="1"/>
    <row r="372" customFormat="1"/>
    <row r="373" customFormat="1"/>
    <row r="374" customFormat="1"/>
    <row r="375" customFormat="1"/>
    <row r="376" customFormat="1"/>
    <row r="377" customFormat="1"/>
    <row r="378" customFormat="1"/>
    <row r="379" customFormat="1"/>
    <row r="380" customFormat="1"/>
    <row r="381" customFormat="1"/>
    <row r="382" customFormat="1"/>
    <row r="383" customFormat="1"/>
    <row r="384" customFormat="1"/>
    <row r="385" customFormat="1"/>
    <row r="386" customFormat="1"/>
    <row r="387" customFormat="1"/>
    <row r="388" customFormat="1"/>
    <row r="389" customFormat="1"/>
    <row r="390" customFormat="1"/>
    <row r="391" customFormat="1"/>
    <row r="392" customFormat="1"/>
    <row r="393" customFormat="1"/>
    <row r="394" customFormat="1"/>
    <row r="395" customFormat="1"/>
  </sheetData>
  <sheetProtection algorithmName="SHA-512" hashValue="kfgfoWzgCji21tCrSQxPeygab75xXhfbg2Vn0yS21dkA3obLVI9tiKBob0OJWnrlb5ek8apXisYsqfj5YF8Pxw==" saltValue="XKsQicLLtOmo3Ahpmc/rmA==" spinCount="100000" sheet="1" objects="1" scenarios="1"/>
  <mergeCells count="1">
    <mergeCell ref="K1:L1"/>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ECE41-0855-410D-88A1-65E86E1AF62B}">
  <sheetPr>
    <tabColor rgb="FFFFFF00"/>
  </sheetPr>
  <dimension ref="A1:W9"/>
  <sheetViews>
    <sheetView workbookViewId="0">
      <selection activeCell="H11" sqref="H11"/>
    </sheetView>
  </sheetViews>
  <sheetFormatPr defaultRowHeight="13.5"/>
  <sheetData>
    <row r="1" spans="1:23">
      <c r="A1" s="68" t="s">
        <v>23</v>
      </c>
      <c r="B1" s="156" t="s">
        <v>646</v>
      </c>
      <c r="C1" s="70" t="s">
        <v>647</v>
      </c>
      <c r="D1" s="70" t="s">
        <v>648</v>
      </c>
      <c r="E1" s="70" t="s">
        <v>649</v>
      </c>
      <c r="F1" s="70" t="s">
        <v>650</v>
      </c>
      <c r="G1" s="70" t="s">
        <v>651</v>
      </c>
      <c r="H1" s="70" t="s">
        <v>652</v>
      </c>
      <c r="I1" s="70" t="s">
        <v>653</v>
      </c>
      <c r="J1" s="70" t="s">
        <v>654</v>
      </c>
      <c r="K1" s="70" t="s">
        <v>117</v>
      </c>
      <c r="L1" s="70" t="s">
        <v>655</v>
      </c>
      <c r="M1" s="70" t="s">
        <v>656</v>
      </c>
      <c r="N1" s="70" t="s">
        <v>657</v>
      </c>
      <c r="O1" s="70" t="s">
        <v>658</v>
      </c>
      <c r="P1" s="70" t="s">
        <v>659</v>
      </c>
      <c r="Q1" s="70" t="s">
        <v>660</v>
      </c>
      <c r="R1" s="70" t="s">
        <v>661</v>
      </c>
      <c r="S1" s="70" t="s">
        <v>662</v>
      </c>
      <c r="T1" s="70" t="s">
        <v>85</v>
      </c>
      <c r="U1" s="70" t="s">
        <v>663</v>
      </c>
      <c r="V1" s="157" t="s">
        <v>664</v>
      </c>
      <c r="W1" s="157" t="s">
        <v>665</v>
      </c>
    </row>
    <row r="2" spans="1:23">
      <c r="A2" s="485" t="s">
        <v>666</v>
      </c>
      <c r="B2" s="158"/>
      <c r="C2" s="158"/>
      <c r="D2" s="158"/>
      <c r="E2" s="158"/>
      <c r="F2" s="158"/>
      <c r="G2" s="158"/>
      <c r="H2" s="158"/>
      <c r="I2" s="158"/>
      <c r="J2" s="158"/>
      <c r="K2" s="158" t="s">
        <v>667</v>
      </c>
      <c r="L2" s="158"/>
      <c r="M2" s="158" t="s">
        <v>668</v>
      </c>
      <c r="N2" s="158" t="s">
        <v>669</v>
      </c>
      <c r="O2" s="158" t="s">
        <v>670</v>
      </c>
      <c r="P2" s="158" t="s">
        <v>671</v>
      </c>
      <c r="Q2" s="158" t="s">
        <v>672</v>
      </c>
      <c r="R2" s="158" t="s">
        <v>673</v>
      </c>
      <c r="S2" s="158" t="s">
        <v>674</v>
      </c>
      <c r="T2" s="158" t="s">
        <v>675</v>
      </c>
      <c r="U2" s="159" t="s">
        <v>676</v>
      </c>
    </row>
    <row r="3" spans="1:23">
      <c r="A3" s="486"/>
      <c r="K3" t="s">
        <v>118</v>
      </c>
      <c r="M3" t="s">
        <v>677</v>
      </c>
      <c r="O3" t="s">
        <v>678</v>
      </c>
      <c r="P3" t="s">
        <v>679</v>
      </c>
      <c r="Q3" t="s">
        <v>680</v>
      </c>
      <c r="R3" t="s">
        <v>681</v>
      </c>
      <c r="S3" t="s">
        <v>682</v>
      </c>
      <c r="T3" t="s">
        <v>683</v>
      </c>
      <c r="U3" s="160" t="s">
        <v>684</v>
      </c>
    </row>
    <row r="4" spans="1:23">
      <c r="A4" s="486"/>
      <c r="K4" t="s">
        <v>685</v>
      </c>
      <c r="M4" t="s">
        <v>686</v>
      </c>
      <c r="P4" t="s">
        <v>687</v>
      </c>
      <c r="R4" t="s">
        <v>688</v>
      </c>
      <c r="S4" t="s">
        <v>689</v>
      </c>
      <c r="T4" t="s">
        <v>690</v>
      </c>
      <c r="U4" s="160"/>
    </row>
    <row r="5" spans="1:23">
      <c r="A5" s="486"/>
      <c r="P5" t="s">
        <v>691</v>
      </c>
      <c r="R5" t="s">
        <v>692</v>
      </c>
      <c r="S5" t="s">
        <v>693</v>
      </c>
      <c r="T5" t="s">
        <v>694</v>
      </c>
      <c r="U5" s="160"/>
    </row>
    <row r="6" spans="1:23">
      <c r="A6" s="486"/>
      <c r="P6" t="s">
        <v>695</v>
      </c>
      <c r="T6" t="s">
        <v>696</v>
      </c>
      <c r="U6" s="160"/>
    </row>
    <row r="7" spans="1:23">
      <c r="A7" s="486"/>
      <c r="T7" t="s">
        <v>697</v>
      </c>
      <c r="U7" s="160"/>
    </row>
    <row r="8" spans="1:23">
      <c r="A8" s="486"/>
      <c r="T8" t="s">
        <v>698</v>
      </c>
      <c r="U8" s="160"/>
    </row>
    <row r="9" spans="1:23">
      <c r="A9" s="487"/>
      <c r="B9" s="161"/>
      <c r="C9" s="161"/>
      <c r="D9" s="161"/>
      <c r="E9" s="161"/>
      <c r="F9" s="161"/>
      <c r="G9" s="161"/>
      <c r="H9" s="161"/>
      <c r="I9" s="161"/>
      <c r="J9" s="161"/>
      <c r="K9" s="161"/>
      <c r="L9" s="161"/>
      <c r="M9" s="161"/>
      <c r="N9" s="161"/>
      <c r="O9" s="161"/>
      <c r="P9" s="161"/>
      <c r="Q9" s="161"/>
      <c r="R9" s="161"/>
      <c r="S9" s="161"/>
      <c r="T9" s="161" t="s">
        <v>699</v>
      </c>
      <c r="U9" s="162"/>
    </row>
  </sheetData>
  <sheetProtection algorithmName="SHA-512" hashValue="BAy2Z+nycer6infEkfjiNrBoHKHgFuqznIxwa4wT1GxE/5p1KjjsKs4pHYUC36wvXrWFOt5qBFm2TiZx2o1k9w==" saltValue="IXNmzc8w5q3dHyf6VuclBw==" spinCount="100000" sheet="1" objects="1" scenarios="1"/>
  <mergeCells count="1">
    <mergeCell ref="A2:A9"/>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W242"/>
  <sheetViews>
    <sheetView view="pageBreakPreview" zoomScale="85" zoomScaleNormal="100" zoomScaleSheetLayoutView="85" workbookViewId="0">
      <selection activeCell="F21" sqref="F21"/>
    </sheetView>
  </sheetViews>
  <sheetFormatPr defaultColWidth="9" defaultRowHeight="13.5"/>
  <cols>
    <col min="1" max="1" width="1.375" style="1" customWidth="1"/>
    <col min="2" max="2" width="10.75" style="1" customWidth="1"/>
    <col min="3" max="3" width="9.875" style="1" customWidth="1"/>
    <col min="4" max="4" width="10.875" style="1" customWidth="1"/>
    <col min="5" max="5" width="8.125" style="1" customWidth="1"/>
    <col min="6" max="6" width="9.875" style="1" customWidth="1"/>
    <col min="7" max="7" width="10.375" style="1" customWidth="1"/>
    <col min="8" max="8" width="9" style="1"/>
    <col min="9" max="9" width="12.625" style="1" customWidth="1"/>
    <col min="10" max="10" width="10.625" style="1" customWidth="1"/>
    <col min="11" max="11" width="10.75" style="1" customWidth="1"/>
    <col min="12" max="12" width="1.375" style="1" customWidth="1"/>
    <col min="13" max="13" width="7" style="1" customWidth="1"/>
    <col min="14" max="14" width="13.625" style="1" customWidth="1"/>
    <col min="15" max="16" width="15" style="1" customWidth="1"/>
    <col min="17" max="17" width="11.875" style="1" customWidth="1"/>
    <col min="18" max="18" width="8.125" style="1" customWidth="1"/>
    <col min="19" max="19" width="10.375" style="1" customWidth="1"/>
    <col min="20" max="20" width="20.875" style="1" customWidth="1"/>
    <col min="21" max="21" width="2.375" style="1" customWidth="1"/>
    <col min="22" max="16384" width="9" style="1"/>
  </cols>
  <sheetData>
    <row r="1" spans="2:22" ht="13.5" customHeight="1" thickBot="1">
      <c r="M1" s="2"/>
    </row>
    <row r="2" spans="2:22" ht="12" customHeight="1">
      <c r="B2" s="365" t="s">
        <v>0</v>
      </c>
      <c r="C2" s="366"/>
      <c r="D2" s="169" t="s">
        <v>1</v>
      </c>
      <c r="E2" s="170"/>
      <c r="F2" s="170"/>
      <c r="G2" s="170"/>
      <c r="H2" s="170"/>
      <c r="I2" s="170"/>
      <c r="J2" s="371" t="s">
        <v>79</v>
      </c>
      <c r="K2" s="372"/>
      <c r="M2" s="172" t="str">
        <f>B2</f>
        <v>人的</v>
      </c>
      <c r="N2" s="173"/>
      <c r="O2" s="170" t="str">
        <f>D2</f>
        <v xml:space="preserve">工 事 等 事 故 カ ル テ </v>
      </c>
      <c r="P2" s="170"/>
      <c r="Q2" s="170"/>
      <c r="R2" s="170"/>
      <c r="S2" s="3" t="s">
        <v>2</v>
      </c>
      <c r="T2" s="4" t="str">
        <f>C13</f>
        <v>平成30年度○○市除染等工事</v>
      </c>
    </row>
    <row r="3" spans="2:22" ht="12" customHeight="1">
      <c r="B3" s="367"/>
      <c r="C3" s="368"/>
      <c r="D3" s="169"/>
      <c r="E3" s="170"/>
      <c r="F3" s="170"/>
      <c r="G3" s="170"/>
      <c r="H3" s="170"/>
      <c r="I3" s="170"/>
      <c r="J3" s="372"/>
      <c r="K3" s="372"/>
      <c r="M3" s="174"/>
      <c r="N3" s="175"/>
      <c r="O3" s="170"/>
      <c r="P3" s="170"/>
      <c r="Q3" s="170"/>
      <c r="R3" s="170"/>
      <c r="S3" s="3" t="s">
        <v>3</v>
      </c>
      <c r="T3" s="4" t="str">
        <f>H13</f>
        <v>○○・△△特定業務共同企業体</v>
      </c>
    </row>
    <row r="4" spans="2:22" ht="12" customHeight="1" thickBot="1">
      <c r="B4" s="369"/>
      <c r="C4" s="370"/>
      <c r="D4" s="169"/>
      <c r="E4" s="170"/>
      <c r="F4" s="170"/>
      <c r="G4" s="170"/>
      <c r="H4" s="170"/>
      <c r="I4" s="170"/>
      <c r="J4" s="5" t="s">
        <v>4</v>
      </c>
      <c r="K4" s="6">
        <v>1</v>
      </c>
      <c r="M4" s="176"/>
      <c r="N4" s="177"/>
      <c r="O4" s="170"/>
      <c r="P4" s="170"/>
      <c r="Q4" s="170"/>
      <c r="R4" s="170"/>
      <c r="S4" s="3" t="s">
        <v>5</v>
      </c>
      <c r="T4" s="4" t="str">
        <f>IF(C10="","",TEXT(C10,"YYYY/MM/DD  ")&amp;TEXT(E10,"HH:MM"))</f>
        <v>2019/07/09  11:55</v>
      </c>
    </row>
    <row r="5" spans="2:22" ht="7.5" customHeight="1" thickBot="1">
      <c r="G5" s="7"/>
      <c r="H5" s="7"/>
      <c r="I5" s="7"/>
      <c r="J5" s="8"/>
      <c r="K5" s="8"/>
      <c r="M5" s="9"/>
      <c r="N5" s="9"/>
      <c r="O5" s="9"/>
      <c r="P5" s="9"/>
      <c r="Q5" s="9"/>
      <c r="R5" s="9"/>
      <c r="S5" s="9"/>
      <c r="T5" s="9"/>
    </row>
    <row r="6" spans="2:22" ht="27" customHeight="1">
      <c r="B6" s="10" t="s">
        <v>6</v>
      </c>
      <c r="C6" s="373" t="s">
        <v>80</v>
      </c>
      <c r="D6" s="374"/>
      <c r="E6" s="374"/>
      <c r="F6" s="12" t="s">
        <v>7</v>
      </c>
      <c r="G6" s="375" t="s">
        <v>81</v>
      </c>
      <c r="H6" s="375"/>
      <c r="I6" s="12" t="s">
        <v>8</v>
      </c>
      <c r="J6" s="374" t="s">
        <v>82</v>
      </c>
      <c r="K6" s="376"/>
      <c r="M6" s="182" t="s">
        <v>9</v>
      </c>
      <c r="N6" s="183"/>
      <c r="O6" s="184" t="s">
        <v>10</v>
      </c>
      <c r="P6" s="184"/>
      <c r="Q6" s="184"/>
      <c r="R6" s="184"/>
      <c r="S6" s="185"/>
      <c r="T6" s="186"/>
    </row>
    <row r="7" spans="2:22" ht="12" customHeight="1">
      <c r="B7" s="191" t="s">
        <v>11</v>
      </c>
      <c r="C7" s="192" t="str">
        <f>IF(B2="人的","人的事故分類","物的事故分類")</f>
        <v>人的事故分類</v>
      </c>
      <c r="D7" s="193"/>
      <c r="E7" s="194" t="s">
        <v>12</v>
      </c>
      <c r="F7" s="195"/>
      <c r="G7" s="15" t="s">
        <v>13</v>
      </c>
      <c r="H7" s="193"/>
      <c r="I7" s="195"/>
      <c r="J7" s="194" t="str">
        <f>IF(B2="人的","記入不要","損害物（物的事故のみ）")</f>
        <v>記入不要</v>
      </c>
      <c r="K7" s="196"/>
      <c r="M7" s="234" t="s">
        <v>14</v>
      </c>
      <c r="N7" s="229" t="s">
        <v>15</v>
      </c>
      <c r="O7" s="377"/>
      <c r="P7" s="377"/>
      <c r="Q7" s="377"/>
      <c r="R7" s="388"/>
      <c r="S7" s="388"/>
      <c r="T7" s="389"/>
    </row>
    <row r="8" spans="2:22" ht="26.25" customHeight="1">
      <c r="B8" s="191"/>
      <c r="C8" s="390" t="s">
        <v>83</v>
      </c>
      <c r="D8" s="391"/>
      <c r="E8" s="239"/>
      <c r="F8" s="240"/>
      <c r="G8" s="57">
        <v>211</v>
      </c>
      <c r="H8" s="241" t="str">
        <f>IF(G8="","",VLOOKUP(G8,'起因物解説除染例(兼VLOOKUP)'!A4:D99,4,FALSE))</f>
        <v>クレーン(211)</v>
      </c>
      <c r="I8" s="242"/>
      <c r="J8" s="392"/>
      <c r="K8" s="393"/>
      <c r="M8" s="235"/>
      <c r="N8" s="230"/>
      <c r="O8" s="377"/>
      <c r="P8" s="377"/>
      <c r="Q8" s="377"/>
      <c r="R8" s="388"/>
      <c r="S8" s="388"/>
      <c r="T8" s="389"/>
      <c r="V8" s="17"/>
    </row>
    <row r="9" spans="2:22" ht="12.75" customHeight="1">
      <c r="B9" s="197" t="s">
        <v>16</v>
      </c>
      <c r="C9" s="199" t="s">
        <v>17</v>
      </c>
      <c r="D9" s="200"/>
      <c r="E9" s="18" t="s">
        <v>18</v>
      </c>
      <c r="F9" s="19"/>
      <c r="G9" s="20" t="s">
        <v>19</v>
      </c>
      <c r="H9" s="187" t="s">
        <v>20</v>
      </c>
      <c r="I9" s="201" t="s">
        <v>556</v>
      </c>
      <c r="J9" s="187" t="s">
        <v>21</v>
      </c>
      <c r="K9" s="359">
        <v>25</v>
      </c>
      <c r="M9" s="235"/>
      <c r="N9" s="230"/>
      <c r="O9" s="377"/>
      <c r="P9" s="377"/>
      <c r="Q9" s="377"/>
      <c r="R9" s="388"/>
      <c r="S9" s="388"/>
      <c r="T9" s="389"/>
      <c r="V9" s="17"/>
    </row>
    <row r="10" spans="2:22" ht="27" customHeight="1">
      <c r="B10" s="198"/>
      <c r="C10" s="361">
        <v>43655</v>
      </c>
      <c r="D10" s="362"/>
      <c r="E10" s="363">
        <v>0.49652777777777773</v>
      </c>
      <c r="F10" s="364"/>
      <c r="G10" s="58" t="s">
        <v>84</v>
      </c>
      <c r="H10" s="188"/>
      <c r="I10" s="202"/>
      <c r="J10" s="188"/>
      <c r="K10" s="360"/>
      <c r="M10" s="235"/>
      <c r="N10" s="230"/>
      <c r="O10" s="377"/>
      <c r="P10" s="377"/>
      <c r="Q10" s="377"/>
      <c r="R10" s="388"/>
      <c r="S10" s="388"/>
      <c r="T10" s="389"/>
      <c r="V10" s="17"/>
    </row>
    <row r="11" spans="2:22" ht="12.75" customHeight="1">
      <c r="B11" s="197" t="s">
        <v>22</v>
      </c>
      <c r="C11" s="24" t="s">
        <v>23</v>
      </c>
      <c r="D11" s="24" t="s">
        <v>24</v>
      </c>
      <c r="E11" s="209" t="s">
        <v>25</v>
      </c>
      <c r="F11" s="210"/>
      <c r="G11" s="210"/>
      <c r="H11" s="210"/>
      <c r="I11" s="210"/>
      <c r="J11" s="210"/>
      <c r="K11" s="211"/>
      <c r="M11" s="235"/>
      <c r="N11" s="231"/>
      <c r="O11" s="377"/>
      <c r="P11" s="377"/>
      <c r="Q11" s="377"/>
      <c r="R11" s="388"/>
      <c r="S11" s="388"/>
      <c r="T11" s="389"/>
      <c r="V11" s="17"/>
    </row>
    <row r="12" spans="2:22" ht="27" customHeight="1">
      <c r="B12" s="198"/>
      <c r="C12" s="25" t="s">
        <v>85</v>
      </c>
      <c r="D12" s="25" t="s">
        <v>690</v>
      </c>
      <c r="E12" s="399" t="s">
        <v>86</v>
      </c>
      <c r="F12" s="400"/>
      <c r="G12" s="400"/>
      <c r="H12" s="400"/>
      <c r="I12" s="400"/>
      <c r="J12" s="400"/>
      <c r="K12" s="401"/>
      <c r="M12" s="235"/>
      <c r="N12" s="215" t="s">
        <v>26</v>
      </c>
      <c r="O12" s="377"/>
      <c r="P12" s="378"/>
      <c r="Q12" s="379"/>
      <c r="R12" s="380"/>
      <c r="S12" s="380"/>
      <c r="T12" s="381"/>
    </row>
    <row r="13" spans="2:22" s="27" customFormat="1" ht="27" customHeight="1">
      <c r="B13" s="13" t="s">
        <v>27</v>
      </c>
      <c r="C13" s="382" t="s">
        <v>87</v>
      </c>
      <c r="D13" s="383"/>
      <c r="E13" s="383"/>
      <c r="F13" s="384"/>
      <c r="G13" s="26" t="s">
        <v>28</v>
      </c>
      <c r="H13" s="385" t="s">
        <v>88</v>
      </c>
      <c r="I13" s="386"/>
      <c r="J13" s="386"/>
      <c r="K13" s="387"/>
      <c r="M13" s="235"/>
      <c r="N13" s="216"/>
      <c r="O13" s="379"/>
      <c r="P13" s="379"/>
      <c r="Q13" s="379"/>
      <c r="R13" s="380"/>
      <c r="S13" s="380"/>
      <c r="T13" s="381"/>
    </row>
    <row r="14" spans="2:22" ht="12" customHeight="1">
      <c r="B14" s="197" t="s">
        <v>29</v>
      </c>
      <c r="C14" s="192" t="str">
        <f>IF(B2="人的","傷病者","事故起因者")</f>
        <v>傷病者</v>
      </c>
      <c r="D14" s="228"/>
      <c r="E14" s="14" t="s">
        <v>30</v>
      </c>
      <c r="F14" s="14" t="s">
        <v>31</v>
      </c>
      <c r="G14" s="187" t="s">
        <v>32</v>
      </c>
      <c r="H14" s="245" t="s">
        <v>33</v>
      </c>
      <c r="I14" s="246"/>
      <c r="J14" s="28" t="s">
        <v>34</v>
      </c>
      <c r="K14" s="29" t="s">
        <v>35</v>
      </c>
      <c r="M14" s="235"/>
      <c r="N14" s="216"/>
      <c r="O14" s="379"/>
      <c r="P14" s="379"/>
      <c r="Q14" s="379"/>
      <c r="R14" s="380"/>
      <c r="S14" s="380"/>
      <c r="T14" s="381"/>
    </row>
    <row r="15" spans="2:22" ht="27" customHeight="1">
      <c r="B15" s="198"/>
      <c r="C15" s="394" t="s">
        <v>89</v>
      </c>
      <c r="D15" s="395"/>
      <c r="E15" s="60" t="s">
        <v>90</v>
      </c>
      <c r="F15" s="61">
        <v>45</v>
      </c>
      <c r="G15" s="188"/>
      <c r="H15" s="396" t="s">
        <v>91</v>
      </c>
      <c r="I15" s="396"/>
      <c r="J15" s="59" t="s">
        <v>92</v>
      </c>
      <c r="K15" s="62" t="s">
        <v>93</v>
      </c>
      <c r="M15" s="235"/>
      <c r="N15" s="216"/>
      <c r="O15" s="379"/>
      <c r="P15" s="379"/>
      <c r="Q15" s="379"/>
      <c r="R15" s="380"/>
      <c r="S15" s="380"/>
      <c r="T15" s="381"/>
    </row>
    <row r="16" spans="2:22" ht="12.75" customHeight="1">
      <c r="B16" s="197" t="s">
        <v>36</v>
      </c>
      <c r="C16" s="33" t="s">
        <v>37</v>
      </c>
      <c r="D16" s="34" t="s">
        <v>38</v>
      </c>
      <c r="E16" s="297" t="s">
        <v>39</v>
      </c>
      <c r="F16" s="298"/>
      <c r="G16" s="298"/>
      <c r="H16" s="298"/>
      <c r="I16" s="298"/>
      <c r="J16" s="298"/>
      <c r="K16" s="299"/>
      <c r="M16" s="236"/>
      <c r="N16" s="216"/>
      <c r="O16" s="379"/>
      <c r="P16" s="379"/>
      <c r="Q16" s="379"/>
      <c r="R16" s="380"/>
      <c r="S16" s="380"/>
      <c r="T16" s="381"/>
      <c r="V16" s="17"/>
    </row>
    <row r="17" spans="2:22" ht="26.25" customHeight="1">
      <c r="B17" s="296"/>
      <c r="C17" s="36" t="s">
        <v>40</v>
      </c>
      <c r="D17" s="63"/>
      <c r="E17" s="397" t="s">
        <v>94</v>
      </c>
      <c r="F17" s="241"/>
      <c r="G17" s="241"/>
      <c r="H17" s="241"/>
      <c r="I17" s="241"/>
      <c r="J17" s="241"/>
      <c r="K17" s="398"/>
      <c r="M17" s="303" t="s">
        <v>41</v>
      </c>
      <c r="N17" s="304" t="s">
        <v>42</v>
      </c>
      <c r="O17" s="306" t="s">
        <v>43</v>
      </c>
      <c r="P17" s="307"/>
      <c r="Q17" s="265"/>
      <c r="R17" s="264" t="s">
        <v>44</v>
      </c>
      <c r="S17" s="265"/>
      <c r="T17" s="268" t="s">
        <v>45</v>
      </c>
      <c r="V17" s="17"/>
    </row>
    <row r="18" spans="2:22" ht="26.25" customHeight="1">
      <c r="B18" s="296"/>
      <c r="C18" s="38" t="s">
        <v>46</v>
      </c>
      <c r="D18" s="64"/>
      <c r="E18" s="425" t="s">
        <v>95</v>
      </c>
      <c r="F18" s="414"/>
      <c r="G18" s="414"/>
      <c r="H18" s="414"/>
      <c r="I18" s="414"/>
      <c r="J18" s="414"/>
      <c r="K18" s="415"/>
      <c r="M18" s="303"/>
      <c r="N18" s="305"/>
      <c r="O18" s="266"/>
      <c r="P18" s="308"/>
      <c r="Q18" s="267"/>
      <c r="R18" s="266"/>
      <c r="S18" s="267"/>
      <c r="T18" s="269"/>
      <c r="V18" s="17"/>
    </row>
    <row r="19" spans="2:22" ht="27" customHeight="1">
      <c r="B19" s="198"/>
      <c r="C19" s="38" t="s">
        <v>47</v>
      </c>
      <c r="D19" s="65" t="s">
        <v>96</v>
      </c>
      <c r="E19" s="425" t="s">
        <v>97</v>
      </c>
      <c r="F19" s="414"/>
      <c r="G19" s="414"/>
      <c r="H19" s="414"/>
      <c r="I19" s="414"/>
      <c r="J19" s="414"/>
      <c r="K19" s="415"/>
      <c r="M19" s="303"/>
      <c r="N19" s="229" t="s">
        <v>48</v>
      </c>
      <c r="O19" s="426"/>
      <c r="P19" s="427"/>
      <c r="Q19" s="428"/>
      <c r="R19" s="435"/>
      <c r="S19" s="436"/>
      <c r="T19" s="402"/>
      <c r="V19" s="17"/>
    </row>
    <row r="20" spans="2:22" ht="12" customHeight="1">
      <c r="B20" s="197" t="str">
        <f>B2&amp;"被害の程度"</f>
        <v>人的被害の程度</v>
      </c>
      <c r="C20" s="405" t="s">
        <v>98</v>
      </c>
      <c r="D20" s="406"/>
      <c r="E20" s="407"/>
      <c r="F20" s="41" t="str">
        <f>IF(B2="人的","休業4日以上","記入不要")</f>
        <v>休業4日以上</v>
      </c>
      <c r="G20" s="187" t="str">
        <f>IF(B2="人的","傷害部位","被害部所")</f>
        <v>傷害部位</v>
      </c>
      <c r="H20" s="405" t="s">
        <v>99</v>
      </c>
      <c r="I20" s="407"/>
      <c r="J20" s="187" t="str">
        <f>IF(B2="人的","治療期間","被害概算額")</f>
        <v>治療期間</v>
      </c>
      <c r="K20" s="411" t="s">
        <v>100</v>
      </c>
      <c r="M20" s="303"/>
      <c r="N20" s="230"/>
      <c r="O20" s="429"/>
      <c r="P20" s="430"/>
      <c r="Q20" s="431"/>
      <c r="R20" s="437"/>
      <c r="S20" s="438"/>
      <c r="T20" s="403"/>
      <c r="V20" s="17"/>
    </row>
    <row r="21" spans="2:22" ht="26.25" customHeight="1">
      <c r="B21" s="198"/>
      <c r="C21" s="408"/>
      <c r="D21" s="409"/>
      <c r="E21" s="410"/>
      <c r="F21" s="66" t="s">
        <v>96</v>
      </c>
      <c r="G21" s="295"/>
      <c r="H21" s="408"/>
      <c r="I21" s="410"/>
      <c r="J21" s="188"/>
      <c r="K21" s="412"/>
      <c r="M21" s="303"/>
      <c r="N21" s="230"/>
      <c r="O21" s="429"/>
      <c r="P21" s="430"/>
      <c r="Q21" s="431"/>
      <c r="R21" s="437"/>
      <c r="S21" s="438"/>
      <c r="T21" s="403"/>
      <c r="V21" s="17"/>
    </row>
    <row r="22" spans="2:22" ht="26.25" customHeight="1">
      <c r="B22" s="43" t="s">
        <v>49</v>
      </c>
      <c r="C22" s="413" t="s">
        <v>101</v>
      </c>
      <c r="D22" s="414"/>
      <c r="E22" s="414"/>
      <c r="F22" s="414"/>
      <c r="G22" s="414"/>
      <c r="H22" s="414"/>
      <c r="I22" s="414"/>
      <c r="J22" s="414"/>
      <c r="K22" s="415"/>
      <c r="M22" s="303"/>
      <c r="N22" s="230"/>
      <c r="O22" s="429"/>
      <c r="P22" s="430"/>
      <c r="Q22" s="431"/>
      <c r="R22" s="437"/>
      <c r="S22" s="438"/>
      <c r="T22" s="403"/>
      <c r="V22" s="17"/>
    </row>
    <row r="23" spans="2:22" ht="21.75" customHeight="1">
      <c r="B23" s="252" t="s">
        <v>50</v>
      </c>
      <c r="C23" s="416" t="s">
        <v>102</v>
      </c>
      <c r="D23" s="417"/>
      <c r="E23" s="417"/>
      <c r="F23" s="417"/>
      <c r="G23" s="417"/>
      <c r="H23" s="417"/>
      <c r="I23" s="417"/>
      <c r="J23" s="417"/>
      <c r="K23" s="418"/>
      <c r="M23" s="303"/>
      <c r="N23" s="230"/>
      <c r="O23" s="429"/>
      <c r="P23" s="430"/>
      <c r="Q23" s="431"/>
      <c r="R23" s="437"/>
      <c r="S23" s="438"/>
      <c r="T23" s="403"/>
      <c r="V23" s="17"/>
    </row>
    <row r="24" spans="2:22" ht="21.75" customHeight="1">
      <c r="B24" s="252"/>
      <c r="C24" s="419"/>
      <c r="D24" s="420"/>
      <c r="E24" s="420"/>
      <c r="F24" s="420"/>
      <c r="G24" s="420"/>
      <c r="H24" s="420"/>
      <c r="I24" s="420"/>
      <c r="J24" s="420"/>
      <c r="K24" s="421"/>
      <c r="M24" s="303"/>
      <c r="N24" s="230"/>
      <c r="O24" s="429"/>
      <c r="P24" s="430"/>
      <c r="Q24" s="431"/>
      <c r="R24" s="437"/>
      <c r="S24" s="438"/>
      <c r="T24" s="403"/>
      <c r="V24" s="17"/>
    </row>
    <row r="25" spans="2:22" ht="21.75" customHeight="1">
      <c r="B25" s="252"/>
      <c r="C25" s="419"/>
      <c r="D25" s="420"/>
      <c r="E25" s="420"/>
      <c r="F25" s="420"/>
      <c r="G25" s="420"/>
      <c r="H25" s="420"/>
      <c r="I25" s="420"/>
      <c r="J25" s="420"/>
      <c r="K25" s="421"/>
      <c r="M25" s="303"/>
      <c r="N25" s="230"/>
      <c r="O25" s="429"/>
      <c r="P25" s="430"/>
      <c r="Q25" s="431"/>
      <c r="R25" s="437"/>
      <c r="S25" s="438"/>
      <c r="T25" s="403"/>
      <c r="V25" s="17"/>
    </row>
    <row r="26" spans="2:22" ht="21.75" customHeight="1">
      <c r="B26" s="252"/>
      <c r="C26" s="419"/>
      <c r="D26" s="420"/>
      <c r="E26" s="420"/>
      <c r="F26" s="420"/>
      <c r="G26" s="420"/>
      <c r="H26" s="420"/>
      <c r="I26" s="420"/>
      <c r="J26" s="420"/>
      <c r="K26" s="421"/>
      <c r="M26" s="303"/>
      <c r="N26" s="230"/>
      <c r="O26" s="429"/>
      <c r="P26" s="430"/>
      <c r="Q26" s="431"/>
      <c r="R26" s="437"/>
      <c r="S26" s="438"/>
      <c r="T26" s="403"/>
      <c r="V26" s="17"/>
    </row>
    <row r="27" spans="2:22" ht="21.75" customHeight="1">
      <c r="B27" s="252"/>
      <c r="C27" s="419"/>
      <c r="D27" s="420"/>
      <c r="E27" s="420"/>
      <c r="F27" s="420"/>
      <c r="G27" s="420"/>
      <c r="H27" s="420"/>
      <c r="I27" s="420"/>
      <c r="J27" s="420"/>
      <c r="K27" s="421"/>
      <c r="M27" s="303"/>
      <c r="N27" s="231"/>
      <c r="O27" s="432"/>
      <c r="P27" s="433"/>
      <c r="Q27" s="434"/>
      <c r="R27" s="439"/>
      <c r="S27" s="440"/>
      <c r="T27" s="404"/>
      <c r="V27" s="17"/>
    </row>
    <row r="28" spans="2:22" ht="21.75" customHeight="1">
      <c r="B28" s="252"/>
      <c r="C28" s="419"/>
      <c r="D28" s="420"/>
      <c r="E28" s="420"/>
      <c r="F28" s="420"/>
      <c r="G28" s="420"/>
      <c r="H28" s="420"/>
      <c r="I28" s="420"/>
      <c r="J28" s="420"/>
      <c r="K28" s="421"/>
      <c r="M28" s="303"/>
      <c r="N28" s="229" t="s">
        <v>51</v>
      </c>
      <c r="O28" s="378"/>
      <c r="P28" s="378"/>
      <c r="Q28" s="378"/>
      <c r="R28" s="444"/>
      <c r="S28" s="444"/>
      <c r="T28" s="449"/>
      <c r="V28" s="17"/>
    </row>
    <row r="29" spans="2:22" ht="21.75" customHeight="1">
      <c r="B29" s="253"/>
      <c r="C29" s="422"/>
      <c r="D29" s="423"/>
      <c r="E29" s="423"/>
      <c r="F29" s="423"/>
      <c r="G29" s="423"/>
      <c r="H29" s="423"/>
      <c r="I29" s="423"/>
      <c r="J29" s="423"/>
      <c r="K29" s="424"/>
      <c r="M29" s="303"/>
      <c r="N29" s="230"/>
      <c r="O29" s="378"/>
      <c r="P29" s="378"/>
      <c r="Q29" s="378"/>
      <c r="R29" s="444"/>
      <c r="S29" s="444"/>
      <c r="T29" s="449"/>
    </row>
    <row r="30" spans="2:22" ht="45" customHeight="1">
      <c r="B30" s="318" t="s">
        <v>52</v>
      </c>
      <c r="C30" s="416" t="s">
        <v>103</v>
      </c>
      <c r="D30" s="417"/>
      <c r="E30" s="417"/>
      <c r="F30" s="417"/>
      <c r="G30" s="417"/>
      <c r="H30" s="417"/>
      <c r="I30" s="417"/>
      <c r="J30" s="417"/>
      <c r="K30" s="418"/>
      <c r="M30" s="303"/>
      <c r="N30" s="230"/>
      <c r="O30" s="378"/>
      <c r="P30" s="378"/>
      <c r="Q30" s="378"/>
      <c r="R30" s="444"/>
      <c r="S30" s="444"/>
      <c r="T30" s="449"/>
    </row>
    <row r="31" spans="2:22" ht="45" customHeight="1">
      <c r="B31" s="252"/>
      <c r="C31" s="419"/>
      <c r="D31" s="420"/>
      <c r="E31" s="420"/>
      <c r="F31" s="420"/>
      <c r="G31" s="420"/>
      <c r="H31" s="420"/>
      <c r="I31" s="420"/>
      <c r="J31" s="420"/>
      <c r="K31" s="421"/>
      <c r="M31" s="303"/>
      <c r="N31" s="230"/>
      <c r="O31" s="378"/>
      <c r="P31" s="378"/>
      <c r="Q31" s="378"/>
      <c r="R31" s="444"/>
      <c r="S31" s="444"/>
      <c r="T31" s="449"/>
    </row>
    <row r="32" spans="2:22" ht="45" customHeight="1">
      <c r="B32" s="252"/>
      <c r="C32" s="419"/>
      <c r="D32" s="420"/>
      <c r="E32" s="420"/>
      <c r="F32" s="420"/>
      <c r="G32" s="420"/>
      <c r="H32" s="420"/>
      <c r="I32" s="420"/>
      <c r="J32" s="420"/>
      <c r="K32" s="421"/>
      <c r="M32" s="303"/>
      <c r="N32" s="230"/>
      <c r="O32" s="378"/>
      <c r="P32" s="378"/>
      <c r="Q32" s="378"/>
      <c r="R32" s="444"/>
      <c r="S32" s="444"/>
      <c r="T32" s="449"/>
    </row>
    <row r="33" spans="2:23" ht="45" customHeight="1">
      <c r="B33" s="253"/>
      <c r="C33" s="422"/>
      <c r="D33" s="423"/>
      <c r="E33" s="423"/>
      <c r="F33" s="423"/>
      <c r="G33" s="423"/>
      <c r="H33" s="423"/>
      <c r="I33" s="423"/>
      <c r="J33" s="423"/>
      <c r="K33" s="424"/>
      <c r="M33" s="303"/>
      <c r="N33" s="231"/>
      <c r="O33" s="378"/>
      <c r="P33" s="378"/>
      <c r="Q33" s="378"/>
      <c r="R33" s="444"/>
      <c r="S33" s="444"/>
      <c r="T33" s="449"/>
    </row>
    <row r="34" spans="2:23" ht="26.25" customHeight="1">
      <c r="B34" s="197" t="s">
        <v>53</v>
      </c>
      <c r="C34" s="22" t="s">
        <v>54</v>
      </c>
      <c r="D34" s="394" t="s">
        <v>104</v>
      </c>
      <c r="E34" s="395"/>
      <c r="F34" s="22" t="s">
        <v>55</v>
      </c>
      <c r="G34" s="441"/>
      <c r="H34" s="442"/>
      <c r="I34" s="44" t="s">
        <v>56</v>
      </c>
      <c r="J34" s="394" t="s">
        <v>105</v>
      </c>
      <c r="K34" s="443"/>
      <c r="M34" s="235" t="s">
        <v>57</v>
      </c>
      <c r="N34" s="230" t="s">
        <v>58</v>
      </c>
      <c r="O34" s="429"/>
      <c r="P34" s="430"/>
      <c r="Q34" s="430"/>
      <c r="R34" s="430"/>
      <c r="S34" s="430"/>
      <c r="T34" s="445"/>
    </row>
    <row r="35" spans="2:23" ht="26.25" customHeight="1">
      <c r="B35" s="198"/>
      <c r="C35" s="45" t="s">
        <v>59</v>
      </c>
      <c r="D35" s="447" t="s">
        <v>106</v>
      </c>
      <c r="E35" s="448"/>
      <c r="F35" s="45" t="s">
        <v>60</v>
      </c>
      <c r="G35" s="413" t="s">
        <v>107</v>
      </c>
      <c r="H35" s="414"/>
      <c r="I35" s="414"/>
      <c r="J35" s="414"/>
      <c r="K35" s="415"/>
      <c r="M35" s="236"/>
      <c r="N35" s="231"/>
      <c r="O35" s="432"/>
      <c r="P35" s="433"/>
      <c r="Q35" s="433"/>
      <c r="R35" s="433"/>
      <c r="S35" s="433"/>
      <c r="T35" s="446"/>
    </row>
    <row r="36" spans="2:23" ht="31.5" customHeight="1">
      <c r="B36" s="46"/>
      <c r="C36" s="450">
        <v>43659</v>
      </c>
      <c r="D36" s="451"/>
      <c r="E36" s="313" t="s">
        <v>61</v>
      </c>
      <c r="F36" s="316" t="s">
        <v>62</v>
      </c>
      <c r="G36" s="316"/>
      <c r="H36" s="413" t="s">
        <v>108</v>
      </c>
      <c r="I36" s="414"/>
      <c r="J36" s="414"/>
      <c r="K36" s="415"/>
      <c r="M36" s="324" t="s">
        <v>63</v>
      </c>
      <c r="N36" s="325"/>
      <c r="O36" s="388"/>
      <c r="P36" s="452"/>
      <c r="Q36" s="452"/>
      <c r="R36" s="452"/>
      <c r="S36" s="452"/>
      <c r="T36" s="453"/>
    </row>
    <row r="37" spans="2:23" ht="21" customHeight="1">
      <c r="B37" s="35" t="s">
        <v>64</v>
      </c>
      <c r="C37" s="454">
        <v>0.5625</v>
      </c>
      <c r="D37" s="455"/>
      <c r="E37" s="314"/>
      <c r="F37" s="332" t="s">
        <v>65</v>
      </c>
      <c r="G37" s="47" t="s">
        <v>66</v>
      </c>
      <c r="H37" s="461" t="s">
        <v>109</v>
      </c>
      <c r="I37" s="462"/>
      <c r="J37" s="462"/>
      <c r="K37" s="463"/>
      <c r="M37" s="337" t="s">
        <v>67</v>
      </c>
      <c r="N37" s="48"/>
      <c r="O37" s="340" t="s">
        <v>68</v>
      </c>
      <c r="P37" s="341"/>
      <c r="Q37" s="333" t="s">
        <v>69</v>
      </c>
      <c r="R37" s="315"/>
      <c r="S37" s="315"/>
      <c r="T37" s="342"/>
    </row>
    <row r="38" spans="2:23" ht="21" customHeight="1">
      <c r="B38" s="49"/>
      <c r="C38" s="456"/>
      <c r="D38" s="457"/>
      <c r="E38" s="315"/>
      <c r="F38" s="333"/>
      <c r="G38" s="50" t="s">
        <v>70</v>
      </c>
      <c r="H38" s="464" t="s">
        <v>110</v>
      </c>
      <c r="I38" s="465"/>
      <c r="J38" s="465"/>
      <c r="K38" s="466"/>
      <c r="M38" s="338"/>
      <c r="N38" s="51" t="s">
        <v>17</v>
      </c>
      <c r="O38" s="450"/>
      <c r="P38" s="451"/>
      <c r="Q38" s="450"/>
      <c r="R38" s="467"/>
      <c r="S38" s="467"/>
      <c r="T38" s="468"/>
    </row>
    <row r="39" spans="2:23" ht="37.5" customHeight="1" thickBot="1">
      <c r="B39" s="52" t="s">
        <v>71</v>
      </c>
      <c r="C39" s="469"/>
      <c r="D39" s="470"/>
      <c r="E39" s="470"/>
      <c r="F39" s="470"/>
      <c r="G39" s="470"/>
      <c r="H39" s="470"/>
      <c r="I39" s="470"/>
      <c r="J39" s="470"/>
      <c r="K39" s="471"/>
      <c r="M39" s="339"/>
      <c r="N39" s="53" t="s">
        <v>72</v>
      </c>
      <c r="O39" s="458"/>
      <c r="P39" s="472"/>
      <c r="Q39" s="458"/>
      <c r="R39" s="459"/>
      <c r="S39" s="459"/>
      <c r="T39" s="460"/>
      <c r="W39" s="54"/>
    </row>
    <row r="40" spans="2:23" ht="12.75" customHeight="1">
      <c r="B40" s="55" t="s">
        <v>73</v>
      </c>
      <c r="M40" s="356" t="s">
        <v>74</v>
      </c>
      <c r="N40" s="356"/>
      <c r="O40" s="356"/>
      <c r="P40" s="356"/>
      <c r="Q40" s="356"/>
      <c r="R40" s="356"/>
      <c r="S40" s="356"/>
      <c r="T40" s="356"/>
    </row>
    <row r="41" spans="2:23" ht="12.75" customHeight="1">
      <c r="B41" s="357" t="s">
        <v>111</v>
      </c>
      <c r="C41" s="357"/>
      <c r="D41" s="357"/>
      <c r="E41" s="357"/>
      <c r="F41" s="357"/>
      <c r="G41" s="357"/>
      <c r="H41" s="357"/>
      <c r="I41" s="357"/>
      <c r="J41" s="357"/>
      <c r="K41" s="357"/>
      <c r="M41" s="358" t="s">
        <v>76</v>
      </c>
      <c r="N41" s="358"/>
      <c r="O41" s="358"/>
      <c r="P41" s="358"/>
      <c r="Q41" s="358"/>
      <c r="R41" s="358"/>
      <c r="S41" s="358"/>
      <c r="T41" s="358"/>
    </row>
    <row r="42" spans="2:23" ht="12.75" customHeight="1">
      <c r="B42" s="357"/>
      <c r="C42" s="357"/>
      <c r="D42" s="357"/>
      <c r="E42" s="357"/>
      <c r="F42" s="357"/>
      <c r="G42" s="357"/>
      <c r="H42" s="357"/>
      <c r="I42" s="357"/>
      <c r="J42" s="357"/>
      <c r="K42" s="357"/>
      <c r="M42" s="358" t="s">
        <v>77</v>
      </c>
      <c r="N42" s="358"/>
      <c r="O42" s="358"/>
      <c r="P42" s="358"/>
      <c r="Q42" s="358"/>
      <c r="R42" s="358"/>
      <c r="S42" s="358"/>
      <c r="T42" s="358"/>
    </row>
    <row r="43" spans="2:23" ht="20.25" customHeight="1"/>
    <row r="44" spans="2:23" ht="16.5" customHeight="1">
      <c r="M44" s="55"/>
    </row>
    <row r="45" spans="2:23" ht="33" customHeight="1">
      <c r="M45" s="55"/>
    </row>
    <row r="242" spans="11:11">
      <c r="K242" s="1" t="s">
        <v>78</v>
      </c>
    </row>
  </sheetData>
  <sheetProtection algorithmName="SHA-512" hashValue="9Hx24kSP6Bzi4UaOHo9Vq6H5Z95tnw4sQUQF/+v4JGOT40K0VV2Y6YheNFxJ+S+yPQ6RuDNma/JWcj9pRQnCpg==" saltValue="F2yDP1L99EYKXCWy4/78xQ==" spinCount="100000" sheet="1" objects="1" scenarios="1"/>
  <mergeCells count="103">
    <mergeCell ref="B41:K42"/>
    <mergeCell ref="M41:T41"/>
    <mergeCell ref="M42:T42"/>
    <mergeCell ref="F37:F38"/>
    <mergeCell ref="H37:K37"/>
    <mergeCell ref="M37:M39"/>
    <mergeCell ref="O37:P37"/>
    <mergeCell ref="Q37:T37"/>
    <mergeCell ref="H38:K38"/>
    <mergeCell ref="O38:P38"/>
    <mergeCell ref="Q38:T38"/>
    <mergeCell ref="C39:K39"/>
    <mergeCell ref="O39:P39"/>
    <mergeCell ref="C36:D36"/>
    <mergeCell ref="E36:E38"/>
    <mergeCell ref="F36:G36"/>
    <mergeCell ref="H36:K36"/>
    <mergeCell ref="M36:N36"/>
    <mergeCell ref="O36:T36"/>
    <mergeCell ref="C37:D38"/>
    <mergeCell ref="Q39:T39"/>
    <mergeCell ref="M40:T40"/>
    <mergeCell ref="B34:B35"/>
    <mergeCell ref="D34:E34"/>
    <mergeCell ref="G34:H34"/>
    <mergeCell ref="J34:K34"/>
    <mergeCell ref="M34:M35"/>
    <mergeCell ref="N34:N35"/>
    <mergeCell ref="N28:N33"/>
    <mergeCell ref="O28:Q33"/>
    <mergeCell ref="R28:S33"/>
    <mergeCell ref="O34:T35"/>
    <mergeCell ref="D35:E35"/>
    <mergeCell ref="G35:K35"/>
    <mergeCell ref="T28:T33"/>
    <mergeCell ref="B30:B33"/>
    <mergeCell ref="C30:K33"/>
    <mergeCell ref="T19:T27"/>
    <mergeCell ref="B20:B21"/>
    <mergeCell ref="C20:E21"/>
    <mergeCell ref="G20:G21"/>
    <mergeCell ref="H20:I21"/>
    <mergeCell ref="J20:J21"/>
    <mergeCell ref="K20:K21"/>
    <mergeCell ref="C22:K22"/>
    <mergeCell ref="B23:B29"/>
    <mergeCell ref="C23:K29"/>
    <mergeCell ref="M17:M33"/>
    <mergeCell ref="N17:N18"/>
    <mergeCell ref="O17:Q18"/>
    <mergeCell ref="R17:S18"/>
    <mergeCell ref="T17:T18"/>
    <mergeCell ref="E18:K18"/>
    <mergeCell ref="E19:K19"/>
    <mergeCell ref="N19:N27"/>
    <mergeCell ref="O19:Q27"/>
    <mergeCell ref="R19:S27"/>
    <mergeCell ref="H14:I14"/>
    <mergeCell ref="C15:D15"/>
    <mergeCell ref="H15:I15"/>
    <mergeCell ref="B16:B19"/>
    <mergeCell ref="E16:K16"/>
    <mergeCell ref="E17:K17"/>
    <mergeCell ref="B11:B12"/>
    <mergeCell ref="E11:K11"/>
    <mergeCell ref="E12:K12"/>
    <mergeCell ref="N12:N16"/>
    <mergeCell ref="O12:T16"/>
    <mergeCell ref="C13:F13"/>
    <mergeCell ref="H13:K13"/>
    <mergeCell ref="B14:B15"/>
    <mergeCell ref="C14:D14"/>
    <mergeCell ref="G14:G15"/>
    <mergeCell ref="N7:N11"/>
    <mergeCell ref="O7:T11"/>
    <mergeCell ref="C8:D8"/>
    <mergeCell ref="E8:F8"/>
    <mergeCell ref="H8:I8"/>
    <mergeCell ref="J8:K8"/>
    <mergeCell ref="C9:D9"/>
    <mergeCell ref="H9:H10"/>
    <mergeCell ref="I9:I10"/>
    <mergeCell ref="J9:J10"/>
    <mergeCell ref="B7:B8"/>
    <mergeCell ref="C7:D7"/>
    <mergeCell ref="E7:F7"/>
    <mergeCell ref="H7:I7"/>
    <mergeCell ref="J7:K7"/>
    <mergeCell ref="M7:M16"/>
    <mergeCell ref="B9:B10"/>
    <mergeCell ref="K9:K10"/>
    <mergeCell ref="C10:D10"/>
    <mergeCell ref="E10:F10"/>
    <mergeCell ref="B2:C4"/>
    <mergeCell ref="D2:I4"/>
    <mergeCell ref="J2:K3"/>
    <mergeCell ref="M2:N4"/>
    <mergeCell ref="O2:R4"/>
    <mergeCell ref="C6:E6"/>
    <mergeCell ref="G6:H6"/>
    <mergeCell ref="J6:K6"/>
    <mergeCell ref="M6:N6"/>
    <mergeCell ref="O6:T6"/>
  </mergeCells>
  <phoneticPr fontId="1"/>
  <conditionalFormatting sqref="B2:C4 M2:N4">
    <cfRule type="expression" dxfId="35" priority="7">
      <formula>$B$2="人的"</formula>
    </cfRule>
    <cfRule type="expression" dxfId="34" priority="8">
      <formula>$B$2="物的"</formula>
    </cfRule>
  </conditionalFormatting>
  <conditionalFormatting sqref="C10">
    <cfRule type="expression" dxfId="33" priority="16">
      <formula>$C$10=""</formula>
    </cfRule>
  </conditionalFormatting>
  <conditionalFormatting sqref="C13">
    <cfRule type="expression" dxfId="32" priority="17">
      <formula>$C$13=""</formula>
    </cfRule>
  </conditionalFormatting>
  <conditionalFormatting sqref="C15:D15">
    <cfRule type="expression" dxfId="31" priority="19">
      <formula>$C$15=""</formula>
    </cfRule>
  </conditionalFormatting>
  <conditionalFormatting sqref="C22:K22">
    <cfRule type="expression" dxfId="30" priority="14">
      <formula>$C$22=""</formula>
    </cfRule>
  </conditionalFormatting>
  <conditionalFormatting sqref="D12">
    <cfRule type="expression" dxfId="29" priority="1">
      <formula>AND(COUNTIF($C$12,"*市"),COUNTIF($C$12,"南相馬市")=0)</formula>
    </cfRule>
  </conditionalFormatting>
  <conditionalFormatting sqref="E8:F8">
    <cfRule type="expression" dxfId="28" priority="2">
      <formula>AND(COUNTIF($C$8,"交通事故(道路)")=0,COUNTIF($C$8,"道路設備損傷")=0,COUNTIF($C$8,"車輌損傷")=0)</formula>
    </cfRule>
  </conditionalFormatting>
  <conditionalFormatting sqref="F20">
    <cfRule type="expression" dxfId="27" priority="11">
      <formula>$B$2="物的"</formula>
    </cfRule>
  </conditionalFormatting>
  <conditionalFormatting sqref="F21">
    <cfRule type="expression" dxfId="26" priority="5">
      <formula>$F$20="記入不要"</formula>
    </cfRule>
    <cfRule type="expression" dxfId="25" priority="15">
      <formula>$F$21=""</formula>
    </cfRule>
  </conditionalFormatting>
  <conditionalFormatting sqref="H13">
    <cfRule type="expression" dxfId="24" priority="18">
      <formula>$H$13=""</formula>
    </cfRule>
  </conditionalFormatting>
  <conditionalFormatting sqref="H36">
    <cfRule type="expression" dxfId="23" priority="13">
      <formula>$H$36=""</formula>
    </cfRule>
  </conditionalFormatting>
  <conditionalFormatting sqref="H37:K38">
    <cfRule type="expression" dxfId="22" priority="20">
      <formula>AND($H$37="",$H$38="")</formula>
    </cfRule>
  </conditionalFormatting>
  <conditionalFormatting sqref="J7:K7">
    <cfRule type="expression" dxfId="21" priority="12">
      <formula>$B$2="人的"</formula>
    </cfRule>
  </conditionalFormatting>
  <conditionalFormatting sqref="J8:K8">
    <cfRule type="expression" dxfId="20" priority="6">
      <formula>$J$7="記入不要"</formula>
    </cfRule>
  </conditionalFormatting>
  <conditionalFormatting sqref="M2 F6 I6 O6 B6:B39 M6:N39 C7:I7 C9 E9:H9 J9 C11:K11 G13:G14 C14:F14 H14:K14 D16:K16 C16:C19 O17:T18 F20:G20 J20 I34 C34:C35 F34:F35 E36:G38 O37:T37">
    <cfRule type="expression" dxfId="19" priority="9">
      <formula>$B$2="人的"</formula>
    </cfRule>
  </conditionalFormatting>
  <conditionalFormatting sqref="M2 F6 I6 O6 B6:B39 M6:N39 C7:J7 C9 E9:H9 J9 C11:K11 G13:G14 C14:F14 H14:K14 D16:K16 C16:C19 O17:T18 F20:G20 J20 I34 C34:C35 F34:F35 E36:G38 O37:T37">
    <cfRule type="expression" dxfId="18" priority="10">
      <formula>$B$2="物的"</formula>
    </cfRule>
  </conditionalFormatting>
  <dataValidations count="28">
    <dataValidation type="list" allowBlank="1" showInputMessage="1" showErrorMessage="1" sqref="C8:D8" xr:uid="{17D545CA-3255-4CEA-8B4E-07DBABE65A96}">
      <formula1>INDIRECT($B$2 &amp; "_")</formula1>
    </dataValidation>
    <dataValidation type="list" allowBlank="1" showInputMessage="1" showErrorMessage="1" sqref="E15" xr:uid="{196EDA15-343D-4DA0-9021-FC1D3F15471B}">
      <formula1>"男,女,不明"</formula1>
    </dataValidation>
    <dataValidation type="list" allowBlank="1" showInputMessage="1" showErrorMessage="1" sqref="B2:C4" xr:uid="{6D2E6D6E-B90A-4E6C-9802-E83464E76F53}">
      <formula1>事故種別</formula1>
    </dataValidation>
    <dataValidation type="custom" allowBlank="1" showInputMessage="1" showErrorMessage="1" sqref="J8:K8" xr:uid="{C0D14C4E-7B46-41A3-8B38-527C43DF7D40}">
      <formula1>IF(B2="人的",J8="",TRUE)</formula1>
    </dataValidation>
    <dataValidation imeMode="disabled" allowBlank="1" showInputMessage="1" showErrorMessage="1" sqref="H38:K38" xr:uid="{75BD6B4C-3D8A-456A-A391-C45907051E76}"/>
    <dataValidation type="list" allowBlank="1" showInputMessage="1" showErrorMessage="1" sqref="C6:E6" xr:uid="{42C36682-811C-4D3D-86B6-85A31773681F}">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formula1>
    </dataValidation>
    <dataValidation type="list" allowBlank="1" showInputMessage="1" showErrorMessage="1" sqref="J15" xr:uid="{87B3D71C-FC13-43AA-91E4-5EEBBD99080E}">
      <formula1>職種の経験</formula1>
    </dataValidation>
    <dataValidation type="list" allowBlank="1" showInputMessage="1" showErrorMessage="1" sqref="K15" xr:uid="{F0824695-7952-44EA-B459-5D01406AA1C8}">
      <formula1>当現場経験</formula1>
    </dataValidation>
    <dataValidation type="list" allowBlank="1" showInputMessage="1" showErrorMessage="1" sqref="F21" xr:uid="{464F5240-AED6-459F-BA24-127180D8CDE2}">
      <formula1>"-,○"</formula1>
    </dataValidation>
    <dataValidation type="list" allowBlank="1" showInputMessage="1" showErrorMessage="1" sqref="G6:H6" xr:uid="{A82C67F7-C62F-46C0-A848-2C0E22D18B00}">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県北支所,県中・県南支所,富岡分室,浜通り南支所,浜通り北支所,浪江分室"</formula1>
    </dataValidation>
    <dataValidation type="custom" imeMode="hiragana" allowBlank="1" showInputMessage="1" showErrorMessage="1" error="正式名称で記入して下さい" promptTitle="受注者名" prompt="契約書に記載されている名称を記入" sqref="H13:K13" xr:uid="{CF0DCB8B-7491-4872-9A20-D529FC63A3B1}">
      <formula1>COUNTIF(H13,"*JV*")=0</formula1>
    </dataValidation>
    <dataValidation imeMode="hiragana" allowBlank="1" showInputMessage="1" showErrorMessage="1" error="正式名称（商号）を入力してください" sqref="E17:K18" xr:uid="{D9A74108-EE52-45F9-9F26-59AC00FB2465}"/>
    <dataValidation imeMode="hiragana" allowBlank="1" showInputMessage="1" showErrorMessage="1" error="正式名称（商号）で入力してください" sqref="E19:K19" xr:uid="{D7BB2B74-9751-4210-914A-BF9B5EC9760F}"/>
    <dataValidation type="list" allowBlank="1" showInputMessage="1" showErrorMessage="1" sqref="D34:E34" xr:uid="{6A121C1A-7D3B-42AD-8208-B3F3AF8C2E84}">
      <formula1>警察署</formula1>
    </dataValidation>
    <dataValidation type="list" allowBlank="1" showInputMessage="1" showErrorMessage="1" sqref="J34:K34" xr:uid="{0B4AA1C2-B848-4F53-B4ED-28735741C899}">
      <formula1>労基署</formula1>
    </dataValidation>
    <dataValidation type="list" allowBlank="1" showInputMessage="1" showErrorMessage="1" sqref="G10" xr:uid="{2FF583C9-FB16-4F8C-9BC2-17DB0C44E5B2}">
      <formula1>区分</formula1>
    </dataValidation>
    <dataValidation imeMode="hiragana" allowBlank="1" showInputMessage="1" showErrorMessage="1" promptTitle="発生場所の所在地" prompt="出来る限り番地まで記入" sqref="E12:K12" xr:uid="{CC79BDB3-02D8-4383-A7BD-89F2C5485DC5}"/>
    <dataValidation type="custom" imeMode="hiragana" allowBlank="1" showInputMessage="1" showErrorMessage="1" error="正式な契約件名を入力してください。_x000a_（例：H30→平成30年度）" promptTitle="契約件名" prompt="契約書に記載されている名称を記入" sqref="C13:F13" xr:uid="{14A72D6E-D312-4D57-9345-F1B3389B53D6}">
      <formula1>OR(COUNTIF(C13,"*平成*"),COUNTIF(C13,"*令和*"))</formula1>
    </dataValidation>
    <dataValidation imeMode="halfAlpha" allowBlank="1" showInputMessage="1" showErrorMessage="1" promptTitle="起因物" prompt="詳細は「起因物解説除染例」シートを参照" sqref="G8" xr:uid="{67C8E762-389A-451E-AEEF-8D83BB4ABA2B}"/>
    <dataValidation type="list" allowBlank="1" showInputMessage="1" showErrorMessage="1" promptTitle="当事者所属会社" prompt="当事者の会社のみ_x000a_「○」を選択" sqref="D17:D19" xr:uid="{64DE5401-E731-449A-AC5C-3F79E04C53B8}">
      <formula1>"○"</formula1>
    </dataValidation>
    <dataValidation imeMode="hiragana" allowBlank="1" showInputMessage="1" showErrorMessage="1" prompt="単位を含めて記入" sqref="K20:K21" xr:uid="{9EB0BBC1-B560-4519-8444-7917921BFEFB}"/>
    <dataValidation imeMode="halfAlpha" allowBlank="1" showInputMessage="1" showErrorMessage="1" sqref="F15 K9:K10 H37:K37" xr:uid="{F1F5C115-4B8E-40E1-94DE-B8F0DEB35A55}"/>
    <dataValidation type="time" imeMode="halfAlpha" operator="greaterThanOrEqual" allowBlank="1" showInputMessage="1" showErrorMessage="1" errorTitle="入力値エラー" error="hh:mmで入力してください" sqref="C37:D38 E10:F10" xr:uid="{8EE63239-274D-4213-A013-DB4C24948970}">
      <formula1>0</formula1>
    </dataValidation>
    <dataValidation type="date" imeMode="halfAlpha" operator="greaterThanOrEqual" showInputMessage="1" showErrorMessage="1" errorTitle="入力値エラー" error="2019/7/1以降の日付を入力してください_x000a_曜日の入力は不要です" sqref="C10:D10 C36:D36" xr:uid="{1975D6C2-DEC1-44C2-8422-0EBF801CB41F}">
      <formula1>43647</formula1>
    </dataValidation>
    <dataValidation type="date" operator="greaterThanOrEqual" showInputMessage="1" showErrorMessage="1" errorTitle="入力値エラー" error="2019/7/1以降の日付を入力してください_x000a_曜日の入力は不要です" sqref="O38:T38" xr:uid="{F4F17C25-17B8-4389-8390-369929FA0FEA}">
      <formula1>43647</formula1>
    </dataValidation>
    <dataValidation imeMode="hiragana" allowBlank="1" showInputMessage="1" showErrorMessage="1" sqref="J6:K6 O28 C15:D15 C20:E21 H20:I21 C22:K33 G34:H34 D35:E35 G35:K35 H36:K36 C39:K39 O7:T16 O19 O39:T39 O36:T36 O34 T28 T19" xr:uid="{0B6029EB-573F-4A29-B85E-5DECC246715C}"/>
    <dataValidation type="list" allowBlank="1" showInputMessage="1" showErrorMessage="1" sqref="D12" xr:uid="{DF91DE27-4CFB-42BA-AF6C-B86E66F02611}">
      <formula1>INDIRECT(C12)</formula1>
    </dataValidation>
    <dataValidation type="list" allowBlank="1" showInputMessage="1" showErrorMessage="1" sqref="I9:I10" xr:uid="{FAAB716B-0529-4CFF-97CC-8EF584A39332}">
      <formula1>天候</formula1>
    </dataValidation>
  </dataValidations>
  <pageMargins left="0.70866141732283461" right="0.70866141732283461" top="0.74803149606299213" bottom="0.74803149606299213" header="0.51181102362204722" footer="0.31496062992125984"/>
  <pageSetup paperSize="9" scale="84" orientation="portrait" r:id="rId1"/>
  <headerFooter>
    <oddHeader>&amp;L様式3.9</oddHeader>
  </headerFooter>
  <rowBreaks count="1" manualBreakCount="1">
    <brk id="42" max="16383" man="1"/>
  </rowBreaks>
  <colBreaks count="1" manualBreakCount="1">
    <brk id="11" max="1048575" man="1"/>
  </col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promptTitle="交通事故の分類" prompt="詳細は「交通事故の原因一覧表」シートを参照" xr:uid="{0E1E2D9C-7F8A-49BF-A107-AD9540454C7B}">
          <x14:formula1>
            <xm:f>リスト用シート!$I$2:$I$12</xm:f>
          </x14:formula1>
          <xm:sqref>E8:F8</xm:sqref>
        </x14:dataValidation>
        <x14:dataValidation type="list" allowBlank="1" showInputMessage="1" showErrorMessage="1" xr:uid="{E22E7EB2-83BA-45BD-A82B-A5D8ABCD95EE}">
          <x14:formula1>
            <xm:f>行政区!$B$1:$W$1</xm:f>
          </x14:formula1>
          <xm:sqref>C12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E0C17-4583-4437-BA3A-EAF222E91C7A}">
  <sheetPr>
    <tabColor theme="9"/>
  </sheetPr>
  <dimension ref="B1:W242"/>
  <sheetViews>
    <sheetView view="pageBreakPreview" zoomScaleNormal="100" zoomScaleSheetLayoutView="100" workbookViewId="0">
      <selection activeCell="E12" sqref="E12:K12"/>
    </sheetView>
  </sheetViews>
  <sheetFormatPr defaultColWidth="9" defaultRowHeight="13.5"/>
  <cols>
    <col min="1" max="1" width="1.375" style="1" customWidth="1"/>
    <col min="2" max="2" width="10.75" style="1" customWidth="1"/>
    <col min="3" max="3" width="9.875" style="1" customWidth="1"/>
    <col min="4" max="4" width="10.875" style="1" customWidth="1"/>
    <col min="5" max="5" width="8.125" style="1" customWidth="1"/>
    <col min="6" max="6" width="9.875" style="1" customWidth="1"/>
    <col min="7" max="7" width="10.375" style="1" customWidth="1"/>
    <col min="8" max="8" width="9" style="1"/>
    <col min="9" max="9" width="12.625" style="1" customWidth="1"/>
    <col min="10" max="10" width="10.625" style="1" customWidth="1"/>
    <col min="11" max="11" width="10.75" style="1" customWidth="1"/>
    <col min="12" max="12" width="1.375" style="1" customWidth="1"/>
    <col min="13" max="13" width="7" style="1" customWidth="1"/>
    <col min="14" max="14" width="13.625" style="1" customWidth="1"/>
    <col min="15" max="16" width="15" style="1" customWidth="1"/>
    <col min="17" max="17" width="11.875" style="1" customWidth="1"/>
    <col min="18" max="18" width="8.125" style="1" customWidth="1"/>
    <col min="19" max="19" width="10.375" style="1" customWidth="1"/>
    <col min="20" max="20" width="20.875" style="1" customWidth="1"/>
    <col min="21" max="21" width="2.375" style="1" customWidth="1"/>
    <col min="22" max="16384" width="9" style="1"/>
  </cols>
  <sheetData>
    <row r="1" spans="2:22" ht="13.5" customHeight="1" thickBot="1">
      <c r="M1" s="2"/>
    </row>
    <row r="2" spans="2:22" ht="12" customHeight="1">
      <c r="B2" s="365" t="s">
        <v>112</v>
      </c>
      <c r="C2" s="366"/>
      <c r="D2" s="169" t="s">
        <v>1</v>
      </c>
      <c r="E2" s="170"/>
      <c r="F2" s="170"/>
      <c r="G2" s="170"/>
      <c r="H2" s="170"/>
      <c r="I2" s="170"/>
      <c r="J2" s="371" t="s">
        <v>79</v>
      </c>
      <c r="K2" s="372"/>
      <c r="M2" s="172" t="str">
        <f>B2</f>
        <v>物的</v>
      </c>
      <c r="N2" s="173"/>
      <c r="O2" s="170" t="str">
        <f>D2</f>
        <v xml:space="preserve">工 事 等 事 故 カ ル テ </v>
      </c>
      <c r="P2" s="170"/>
      <c r="Q2" s="170"/>
      <c r="R2" s="170"/>
      <c r="S2" s="3" t="s">
        <v>2</v>
      </c>
      <c r="T2" s="4" t="str">
        <f>C13</f>
        <v>平成30年度○○市除染等工事</v>
      </c>
    </row>
    <row r="3" spans="2:22" ht="12" customHeight="1">
      <c r="B3" s="367"/>
      <c r="C3" s="368"/>
      <c r="D3" s="169"/>
      <c r="E3" s="170"/>
      <c r="F3" s="170"/>
      <c r="G3" s="170"/>
      <c r="H3" s="170"/>
      <c r="I3" s="170"/>
      <c r="J3" s="372"/>
      <c r="K3" s="372"/>
      <c r="M3" s="174"/>
      <c r="N3" s="175"/>
      <c r="O3" s="170"/>
      <c r="P3" s="170"/>
      <c r="Q3" s="170"/>
      <c r="R3" s="170"/>
      <c r="S3" s="3" t="s">
        <v>3</v>
      </c>
      <c r="T3" s="4" t="str">
        <f>H13</f>
        <v>○○・△△・××特定業務共同企業体</v>
      </c>
    </row>
    <row r="4" spans="2:22" ht="12" customHeight="1" thickBot="1">
      <c r="B4" s="369"/>
      <c r="C4" s="370"/>
      <c r="D4" s="169"/>
      <c r="E4" s="170"/>
      <c r="F4" s="170"/>
      <c r="G4" s="170"/>
      <c r="H4" s="170"/>
      <c r="I4" s="170"/>
      <c r="J4" s="5" t="s">
        <v>4</v>
      </c>
      <c r="K4" s="6">
        <v>1</v>
      </c>
      <c r="M4" s="176"/>
      <c r="N4" s="177"/>
      <c r="O4" s="170"/>
      <c r="P4" s="170"/>
      <c r="Q4" s="170"/>
      <c r="R4" s="170"/>
      <c r="S4" s="3" t="s">
        <v>5</v>
      </c>
      <c r="T4" s="4" t="str">
        <f>IF(C10="","",TEXT(C10,"YYYY/MM/DD  ")&amp;TEXT(E10,"HH:MM"))</f>
        <v>2019/07/09  05:00</v>
      </c>
    </row>
    <row r="5" spans="2:22" ht="7.5" customHeight="1" thickBot="1">
      <c r="G5" s="7"/>
      <c r="H5" s="7"/>
      <c r="I5" s="7"/>
      <c r="J5" s="8"/>
      <c r="K5" s="8"/>
      <c r="M5" s="9"/>
      <c r="N5" s="9"/>
      <c r="O5" s="9"/>
      <c r="P5" s="9"/>
      <c r="Q5" s="9"/>
      <c r="R5" s="9"/>
      <c r="S5" s="9"/>
      <c r="T5" s="9"/>
    </row>
    <row r="6" spans="2:22" ht="27" customHeight="1">
      <c r="B6" s="10" t="s">
        <v>6</v>
      </c>
      <c r="C6" s="373" t="s">
        <v>80</v>
      </c>
      <c r="D6" s="374"/>
      <c r="E6" s="374"/>
      <c r="F6" s="12" t="s">
        <v>7</v>
      </c>
      <c r="G6" s="375" t="s">
        <v>81</v>
      </c>
      <c r="H6" s="375"/>
      <c r="I6" s="12" t="s">
        <v>8</v>
      </c>
      <c r="J6" s="374" t="s">
        <v>82</v>
      </c>
      <c r="K6" s="376"/>
      <c r="M6" s="182" t="s">
        <v>9</v>
      </c>
      <c r="N6" s="183"/>
      <c r="O6" s="184" t="s">
        <v>10</v>
      </c>
      <c r="P6" s="184"/>
      <c r="Q6" s="184"/>
      <c r="R6" s="184"/>
      <c r="S6" s="185"/>
      <c r="T6" s="186"/>
    </row>
    <row r="7" spans="2:22" ht="12" customHeight="1">
      <c r="B7" s="191" t="s">
        <v>11</v>
      </c>
      <c r="C7" s="192" t="str">
        <f>IF(B2="人的","人的事故分類","物的事故分類")</f>
        <v>物的事故分類</v>
      </c>
      <c r="D7" s="193"/>
      <c r="E7" s="194" t="s">
        <v>12</v>
      </c>
      <c r="F7" s="195"/>
      <c r="G7" s="15" t="s">
        <v>13</v>
      </c>
      <c r="H7" s="193"/>
      <c r="I7" s="195"/>
      <c r="J7" s="194" t="str">
        <f>IF(B2="人的","記入不要","損害物（物的事故のみ）")</f>
        <v>損害物（物的事故のみ）</v>
      </c>
      <c r="K7" s="196"/>
      <c r="M7" s="234" t="s">
        <v>14</v>
      </c>
      <c r="N7" s="229" t="s">
        <v>15</v>
      </c>
      <c r="O7" s="377" t="s">
        <v>113</v>
      </c>
      <c r="P7" s="377"/>
      <c r="Q7" s="377"/>
      <c r="R7" s="388"/>
      <c r="S7" s="388"/>
      <c r="T7" s="389"/>
    </row>
    <row r="8" spans="2:22" ht="26.25" customHeight="1">
      <c r="B8" s="191"/>
      <c r="C8" s="390" t="s">
        <v>114</v>
      </c>
      <c r="D8" s="391"/>
      <c r="E8" s="239" t="s">
        <v>115</v>
      </c>
      <c r="F8" s="240"/>
      <c r="G8" s="57">
        <v>231</v>
      </c>
      <c r="H8" s="241" t="str">
        <f>IF(G8="","",VLOOKUP(G8,'起因物解説除染例(兼VLOOKUP)'!A4:D99,4,FALSE))</f>
        <v>乗用車、バス(231)</v>
      </c>
      <c r="I8" s="242"/>
      <c r="J8" s="392" t="s">
        <v>116</v>
      </c>
      <c r="K8" s="393"/>
      <c r="M8" s="235"/>
      <c r="N8" s="230"/>
      <c r="O8" s="377"/>
      <c r="P8" s="377"/>
      <c r="Q8" s="377"/>
      <c r="R8" s="388"/>
      <c r="S8" s="388"/>
      <c r="T8" s="389"/>
      <c r="V8" s="17"/>
    </row>
    <row r="9" spans="2:22" ht="12.75" customHeight="1">
      <c r="B9" s="197" t="s">
        <v>16</v>
      </c>
      <c r="C9" s="199" t="s">
        <v>17</v>
      </c>
      <c r="D9" s="200"/>
      <c r="E9" s="18" t="s">
        <v>18</v>
      </c>
      <c r="F9" s="19"/>
      <c r="G9" s="20" t="s">
        <v>19</v>
      </c>
      <c r="H9" s="187" t="s">
        <v>20</v>
      </c>
      <c r="I9" s="201" t="s">
        <v>541</v>
      </c>
      <c r="J9" s="187" t="s">
        <v>21</v>
      </c>
      <c r="K9" s="359">
        <v>25</v>
      </c>
      <c r="M9" s="235"/>
      <c r="N9" s="230"/>
      <c r="O9" s="377"/>
      <c r="P9" s="377"/>
      <c r="Q9" s="377"/>
      <c r="R9" s="388"/>
      <c r="S9" s="388"/>
      <c r="T9" s="389"/>
      <c r="V9" s="17"/>
    </row>
    <row r="10" spans="2:22" ht="27" customHeight="1">
      <c r="B10" s="198"/>
      <c r="C10" s="361">
        <v>43655</v>
      </c>
      <c r="D10" s="362"/>
      <c r="E10" s="363">
        <v>0.20833333333333334</v>
      </c>
      <c r="F10" s="364"/>
      <c r="G10" s="58" t="s">
        <v>84</v>
      </c>
      <c r="H10" s="188"/>
      <c r="I10" s="202"/>
      <c r="J10" s="188"/>
      <c r="K10" s="360"/>
      <c r="M10" s="235"/>
      <c r="N10" s="230"/>
      <c r="O10" s="377"/>
      <c r="P10" s="377"/>
      <c r="Q10" s="377"/>
      <c r="R10" s="388"/>
      <c r="S10" s="388"/>
      <c r="T10" s="389"/>
      <c r="V10" s="17"/>
    </row>
    <row r="11" spans="2:22" ht="12.75" customHeight="1">
      <c r="B11" s="197" t="s">
        <v>22</v>
      </c>
      <c r="C11" s="24" t="s">
        <v>23</v>
      </c>
      <c r="D11" s="24" t="s">
        <v>24</v>
      </c>
      <c r="E11" s="209" t="s">
        <v>25</v>
      </c>
      <c r="F11" s="210"/>
      <c r="G11" s="210"/>
      <c r="H11" s="210"/>
      <c r="I11" s="210"/>
      <c r="J11" s="210"/>
      <c r="K11" s="211"/>
      <c r="M11" s="235"/>
      <c r="N11" s="231"/>
      <c r="O11" s="377"/>
      <c r="P11" s="377"/>
      <c r="Q11" s="377"/>
      <c r="R11" s="388"/>
      <c r="S11" s="388"/>
      <c r="T11" s="389"/>
      <c r="V11" s="17"/>
    </row>
    <row r="12" spans="2:22" ht="27" customHeight="1">
      <c r="B12" s="198"/>
      <c r="C12" s="25" t="s">
        <v>117</v>
      </c>
      <c r="D12" s="25" t="s">
        <v>118</v>
      </c>
      <c r="E12" s="399" t="s">
        <v>119</v>
      </c>
      <c r="F12" s="400"/>
      <c r="G12" s="400"/>
      <c r="H12" s="400"/>
      <c r="I12" s="400"/>
      <c r="J12" s="400"/>
      <c r="K12" s="401"/>
      <c r="M12" s="235"/>
      <c r="N12" s="215" t="s">
        <v>26</v>
      </c>
      <c r="O12" s="377" t="s">
        <v>120</v>
      </c>
      <c r="P12" s="378"/>
      <c r="Q12" s="379"/>
      <c r="R12" s="380"/>
      <c r="S12" s="380"/>
      <c r="T12" s="381"/>
    </row>
    <row r="13" spans="2:22" s="27" customFormat="1" ht="27" customHeight="1">
      <c r="B13" s="13" t="s">
        <v>27</v>
      </c>
      <c r="C13" s="382" t="s">
        <v>87</v>
      </c>
      <c r="D13" s="383"/>
      <c r="E13" s="383"/>
      <c r="F13" s="384"/>
      <c r="G13" s="26" t="s">
        <v>28</v>
      </c>
      <c r="H13" s="385" t="s">
        <v>121</v>
      </c>
      <c r="I13" s="386"/>
      <c r="J13" s="386"/>
      <c r="K13" s="387"/>
      <c r="M13" s="235"/>
      <c r="N13" s="216"/>
      <c r="O13" s="379"/>
      <c r="P13" s="379"/>
      <c r="Q13" s="379"/>
      <c r="R13" s="380"/>
      <c r="S13" s="380"/>
      <c r="T13" s="381"/>
    </row>
    <row r="14" spans="2:22" ht="12" customHeight="1">
      <c r="B14" s="197" t="s">
        <v>29</v>
      </c>
      <c r="C14" s="192" t="str">
        <f>IF(B2="人的","傷病者","事故起因者")</f>
        <v>事故起因者</v>
      </c>
      <c r="D14" s="228"/>
      <c r="E14" s="14" t="s">
        <v>30</v>
      </c>
      <c r="F14" s="14" t="s">
        <v>31</v>
      </c>
      <c r="G14" s="187" t="s">
        <v>32</v>
      </c>
      <c r="H14" s="245" t="s">
        <v>33</v>
      </c>
      <c r="I14" s="246"/>
      <c r="J14" s="28" t="s">
        <v>34</v>
      </c>
      <c r="K14" s="29" t="s">
        <v>35</v>
      </c>
      <c r="M14" s="235"/>
      <c r="N14" s="216"/>
      <c r="O14" s="379"/>
      <c r="P14" s="379"/>
      <c r="Q14" s="379"/>
      <c r="R14" s="380"/>
      <c r="S14" s="380"/>
      <c r="T14" s="381"/>
    </row>
    <row r="15" spans="2:22" ht="27" customHeight="1">
      <c r="B15" s="198"/>
      <c r="C15" s="394" t="s">
        <v>89</v>
      </c>
      <c r="D15" s="395"/>
      <c r="E15" s="60" t="s">
        <v>90</v>
      </c>
      <c r="F15" s="61">
        <v>45</v>
      </c>
      <c r="G15" s="188"/>
      <c r="H15" s="396" t="s">
        <v>122</v>
      </c>
      <c r="I15" s="396"/>
      <c r="J15" s="59" t="s">
        <v>123</v>
      </c>
      <c r="K15" s="62" t="s">
        <v>124</v>
      </c>
      <c r="M15" s="235"/>
      <c r="N15" s="216"/>
      <c r="O15" s="379"/>
      <c r="P15" s="379"/>
      <c r="Q15" s="379"/>
      <c r="R15" s="380"/>
      <c r="S15" s="380"/>
      <c r="T15" s="381"/>
    </row>
    <row r="16" spans="2:22" ht="12.75" customHeight="1">
      <c r="B16" s="197" t="s">
        <v>36</v>
      </c>
      <c r="C16" s="33" t="s">
        <v>37</v>
      </c>
      <c r="D16" s="34" t="s">
        <v>38</v>
      </c>
      <c r="E16" s="297" t="s">
        <v>39</v>
      </c>
      <c r="F16" s="298"/>
      <c r="G16" s="298"/>
      <c r="H16" s="298"/>
      <c r="I16" s="298"/>
      <c r="J16" s="298"/>
      <c r="K16" s="299"/>
      <c r="M16" s="236"/>
      <c r="N16" s="216"/>
      <c r="O16" s="379"/>
      <c r="P16" s="379"/>
      <c r="Q16" s="379"/>
      <c r="R16" s="380"/>
      <c r="S16" s="380"/>
      <c r="T16" s="381"/>
      <c r="V16" s="17"/>
    </row>
    <row r="17" spans="2:22" ht="26.25" customHeight="1">
      <c r="B17" s="296"/>
      <c r="C17" s="36" t="s">
        <v>40</v>
      </c>
      <c r="D17" s="63"/>
      <c r="E17" s="397" t="s">
        <v>94</v>
      </c>
      <c r="F17" s="241"/>
      <c r="G17" s="241"/>
      <c r="H17" s="241"/>
      <c r="I17" s="241"/>
      <c r="J17" s="241"/>
      <c r="K17" s="398"/>
      <c r="M17" s="303" t="s">
        <v>41</v>
      </c>
      <c r="N17" s="304" t="s">
        <v>42</v>
      </c>
      <c r="O17" s="306" t="s">
        <v>43</v>
      </c>
      <c r="P17" s="307"/>
      <c r="Q17" s="265"/>
      <c r="R17" s="264" t="s">
        <v>44</v>
      </c>
      <c r="S17" s="265"/>
      <c r="T17" s="268" t="s">
        <v>45</v>
      </c>
      <c r="V17" s="17"/>
    </row>
    <row r="18" spans="2:22" ht="26.25" customHeight="1">
      <c r="B18" s="296"/>
      <c r="C18" s="38" t="s">
        <v>46</v>
      </c>
      <c r="D18" s="64" t="s">
        <v>96</v>
      </c>
      <c r="E18" s="425" t="s">
        <v>95</v>
      </c>
      <c r="F18" s="414"/>
      <c r="G18" s="414"/>
      <c r="H18" s="414"/>
      <c r="I18" s="414"/>
      <c r="J18" s="414"/>
      <c r="K18" s="415"/>
      <c r="M18" s="303"/>
      <c r="N18" s="305"/>
      <c r="O18" s="266"/>
      <c r="P18" s="308"/>
      <c r="Q18" s="267"/>
      <c r="R18" s="266"/>
      <c r="S18" s="267"/>
      <c r="T18" s="269"/>
      <c r="V18" s="17"/>
    </row>
    <row r="19" spans="2:22" ht="27" customHeight="1">
      <c r="B19" s="198"/>
      <c r="C19" s="38" t="s">
        <v>47</v>
      </c>
      <c r="D19" s="65"/>
      <c r="E19" s="425"/>
      <c r="F19" s="414"/>
      <c r="G19" s="414"/>
      <c r="H19" s="414"/>
      <c r="I19" s="414"/>
      <c r="J19" s="414"/>
      <c r="K19" s="415"/>
      <c r="M19" s="303"/>
      <c r="N19" s="229" t="s">
        <v>48</v>
      </c>
      <c r="O19" s="426" t="s">
        <v>125</v>
      </c>
      <c r="P19" s="427"/>
      <c r="Q19" s="428"/>
      <c r="R19" s="476" t="s">
        <v>126</v>
      </c>
      <c r="S19" s="477"/>
      <c r="T19" s="473" t="s">
        <v>127</v>
      </c>
      <c r="V19" s="17"/>
    </row>
    <row r="20" spans="2:22" ht="12" customHeight="1">
      <c r="B20" s="197" t="str">
        <f>B2&amp;"被害の程度"</f>
        <v>物的被害の程度</v>
      </c>
      <c r="C20" s="405" t="s">
        <v>128</v>
      </c>
      <c r="D20" s="406"/>
      <c r="E20" s="407"/>
      <c r="F20" s="41" t="str">
        <f>IF(B2="人的","休業4日以上","記入不要")</f>
        <v>記入不要</v>
      </c>
      <c r="G20" s="187" t="str">
        <f>IF(B2="人的","傷害部位","被害部所")</f>
        <v>被害部所</v>
      </c>
      <c r="H20" s="405" t="s">
        <v>129</v>
      </c>
      <c r="I20" s="407"/>
      <c r="J20" s="187" t="str">
        <f>IF(B2="人的","治療期間","被害概算額")</f>
        <v>被害概算額</v>
      </c>
      <c r="K20" s="411" t="s">
        <v>130</v>
      </c>
      <c r="M20" s="303"/>
      <c r="N20" s="230"/>
      <c r="O20" s="429"/>
      <c r="P20" s="430"/>
      <c r="Q20" s="431"/>
      <c r="R20" s="478"/>
      <c r="S20" s="479"/>
      <c r="T20" s="474"/>
      <c r="V20" s="17"/>
    </row>
    <row r="21" spans="2:22" ht="26.25" customHeight="1">
      <c r="B21" s="198"/>
      <c r="C21" s="408"/>
      <c r="D21" s="409"/>
      <c r="E21" s="410"/>
      <c r="F21" s="66"/>
      <c r="G21" s="295"/>
      <c r="H21" s="408"/>
      <c r="I21" s="410"/>
      <c r="J21" s="188"/>
      <c r="K21" s="412"/>
      <c r="M21" s="303"/>
      <c r="N21" s="230"/>
      <c r="O21" s="429"/>
      <c r="P21" s="430"/>
      <c r="Q21" s="431"/>
      <c r="R21" s="478"/>
      <c r="S21" s="479"/>
      <c r="T21" s="474"/>
      <c r="V21" s="17"/>
    </row>
    <row r="22" spans="2:22" ht="26.25" customHeight="1">
      <c r="B22" s="43" t="s">
        <v>49</v>
      </c>
      <c r="C22" s="413" t="s">
        <v>131</v>
      </c>
      <c r="D22" s="414"/>
      <c r="E22" s="414"/>
      <c r="F22" s="414"/>
      <c r="G22" s="414"/>
      <c r="H22" s="414"/>
      <c r="I22" s="414"/>
      <c r="J22" s="414"/>
      <c r="K22" s="415"/>
      <c r="M22" s="303"/>
      <c r="N22" s="230"/>
      <c r="O22" s="429"/>
      <c r="P22" s="430"/>
      <c r="Q22" s="431"/>
      <c r="R22" s="478"/>
      <c r="S22" s="479"/>
      <c r="T22" s="474"/>
      <c r="V22" s="17"/>
    </row>
    <row r="23" spans="2:22" ht="21.75" customHeight="1">
      <c r="B23" s="252" t="s">
        <v>50</v>
      </c>
      <c r="C23" s="416" t="s">
        <v>132</v>
      </c>
      <c r="D23" s="417"/>
      <c r="E23" s="417"/>
      <c r="F23" s="417"/>
      <c r="G23" s="417"/>
      <c r="H23" s="417"/>
      <c r="I23" s="417"/>
      <c r="J23" s="417"/>
      <c r="K23" s="418"/>
      <c r="M23" s="303"/>
      <c r="N23" s="230"/>
      <c r="O23" s="429"/>
      <c r="P23" s="430"/>
      <c r="Q23" s="431"/>
      <c r="R23" s="478"/>
      <c r="S23" s="479"/>
      <c r="T23" s="474"/>
      <c r="V23" s="17"/>
    </row>
    <row r="24" spans="2:22" ht="21.75" customHeight="1">
      <c r="B24" s="252"/>
      <c r="C24" s="419"/>
      <c r="D24" s="420"/>
      <c r="E24" s="420"/>
      <c r="F24" s="420"/>
      <c r="G24" s="420"/>
      <c r="H24" s="420"/>
      <c r="I24" s="420"/>
      <c r="J24" s="420"/>
      <c r="K24" s="421"/>
      <c r="M24" s="303"/>
      <c r="N24" s="230"/>
      <c r="O24" s="429"/>
      <c r="P24" s="430"/>
      <c r="Q24" s="431"/>
      <c r="R24" s="478"/>
      <c r="S24" s="479"/>
      <c r="T24" s="474"/>
      <c r="V24" s="17"/>
    </row>
    <row r="25" spans="2:22" ht="21.75" customHeight="1">
      <c r="B25" s="252"/>
      <c r="C25" s="419"/>
      <c r="D25" s="420"/>
      <c r="E25" s="420"/>
      <c r="F25" s="420"/>
      <c r="G25" s="420"/>
      <c r="H25" s="420"/>
      <c r="I25" s="420"/>
      <c r="J25" s="420"/>
      <c r="K25" s="421"/>
      <c r="M25" s="303"/>
      <c r="N25" s="230"/>
      <c r="O25" s="429"/>
      <c r="P25" s="430"/>
      <c r="Q25" s="431"/>
      <c r="R25" s="478"/>
      <c r="S25" s="479"/>
      <c r="T25" s="474"/>
      <c r="V25" s="17"/>
    </row>
    <row r="26" spans="2:22" ht="21.75" customHeight="1">
      <c r="B26" s="252"/>
      <c r="C26" s="419"/>
      <c r="D26" s="420"/>
      <c r="E26" s="420"/>
      <c r="F26" s="420"/>
      <c r="G26" s="420"/>
      <c r="H26" s="420"/>
      <c r="I26" s="420"/>
      <c r="J26" s="420"/>
      <c r="K26" s="421"/>
      <c r="M26" s="303"/>
      <c r="N26" s="230"/>
      <c r="O26" s="429"/>
      <c r="P26" s="430"/>
      <c r="Q26" s="431"/>
      <c r="R26" s="478"/>
      <c r="S26" s="479"/>
      <c r="T26" s="474"/>
      <c r="V26" s="17"/>
    </row>
    <row r="27" spans="2:22" ht="21.75" customHeight="1">
      <c r="B27" s="252"/>
      <c r="C27" s="419"/>
      <c r="D27" s="420"/>
      <c r="E27" s="420"/>
      <c r="F27" s="420"/>
      <c r="G27" s="420"/>
      <c r="H27" s="420"/>
      <c r="I27" s="420"/>
      <c r="J27" s="420"/>
      <c r="K27" s="421"/>
      <c r="M27" s="303"/>
      <c r="N27" s="231"/>
      <c r="O27" s="432"/>
      <c r="P27" s="433"/>
      <c r="Q27" s="434"/>
      <c r="R27" s="480"/>
      <c r="S27" s="481"/>
      <c r="T27" s="475"/>
      <c r="V27" s="17"/>
    </row>
    <row r="28" spans="2:22" ht="21.75" customHeight="1">
      <c r="B28" s="252"/>
      <c r="C28" s="419"/>
      <c r="D28" s="420"/>
      <c r="E28" s="420"/>
      <c r="F28" s="420"/>
      <c r="G28" s="420"/>
      <c r="H28" s="420"/>
      <c r="I28" s="420"/>
      <c r="J28" s="420"/>
      <c r="K28" s="421"/>
      <c r="M28" s="303"/>
      <c r="N28" s="229" t="s">
        <v>51</v>
      </c>
      <c r="O28" s="377" t="s">
        <v>133</v>
      </c>
      <c r="P28" s="378"/>
      <c r="Q28" s="378"/>
      <c r="R28" s="444" t="s">
        <v>134</v>
      </c>
      <c r="S28" s="444"/>
      <c r="T28" s="449" t="s">
        <v>135</v>
      </c>
      <c r="V28" s="17"/>
    </row>
    <row r="29" spans="2:22" ht="21.75" customHeight="1">
      <c r="B29" s="253"/>
      <c r="C29" s="422"/>
      <c r="D29" s="423"/>
      <c r="E29" s="423"/>
      <c r="F29" s="423"/>
      <c r="G29" s="423"/>
      <c r="H29" s="423"/>
      <c r="I29" s="423"/>
      <c r="J29" s="423"/>
      <c r="K29" s="424"/>
      <c r="M29" s="303"/>
      <c r="N29" s="230"/>
      <c r="O29" s="378"/>
      <c r="P29" s="378"/>
      <c r="Q29" s="378"/>
      <c r="R29" s="444"/>
      <c r="S29" s="444"/>
      <c r="T29" s="449"/>
    </row>
    <row r="30" spans="2:22" ht="45" customHeight="1">
      <c r="B30" s="318" t="s">
        <v>52</v>
      </c>
      <c r="C30" s="416" t="s">
        <v>136</v>
      </c>
      <c r="D30" s="417"/>
      <c r="E30" s="417"/>
      <c r="F30" s="417"/>
      <c r="G30" s="417"/>
      <c r="H30" s="417"/>
      <c r="I30" s="417"/>
      <c r="J30" s="417"/>
      <c r="K30" s="418"/>
      <c r="M30" s="303"/>
      <c r="N30" s="230"/>
      <c r="O30" s="378"/>
      <c r="P30" s="378"/>
      <c r="Q30" s="378"/>
      <c r="R30" s="444"/>
      <c r="S30" s="444"/>
      <c r="T30" s="449"/>
    </row>
    <row r="31" spans="2:22" ht="45" customHeight="1">
      <c r="B31" s="252"/>
      <c r="C31" s="419"/>
      <c r="D31" s="420"/>
      <c r="E31" s="420"/>
      <c r="F31" s="420"/>
      <c r="G31" s="420"/>
      <c r="H31" s="420"/>
      <c r="I31" s="420"/>
      <c r="J31" s="420"/>
      <c r="K31" s="421"/>
      <c r="M31" s="303"/>
      <c r="N31" s="230"/>
      <c r="O31" s="378"/>
      <c r="P31" s="378"/>
      <c r="Q31" s="378"/>
      <c r="R31" s="444"/>
      <c r="S31" s="444"/>
      <c r="T31" s="449"/>
    </row>
    <row r="32" spans="2:22" ht="45" customHeight="1">
      <c r="B32" s="252"/>
      <c r="C32" s="419"/>
      <c r="D32" s="420"/>
      <c r="E32" s="420"/>
      <c r="F32" s="420"/>
      <c r="G32" s="420"/>
      <c r="H32" s="420"/>
      <c r="I32" s="420"/>
      <c r="J32" s="420"/>
      <c r="K32" s="421"/>
      <c r="M32" s="303"/>
      <c r="N32" s="230"/>
      <c r="O32" s="378"/>
      <c r="P32" s="378"/>
      <c r="Q32" s="378"/>
      <c r="R32" s="444"/>
      <c r="S32" s="444"/>
      <c r="T32" s="449"/>
    </row>
    <row r="33" spans="2:23" ht="45" customHeight="1">
      <c r="B33" s="253"/>
      <c r="C33" s="422"/>
      <c r="D33" s="423"/>
      <c r="E33" s="423"/>
      <c r="F33" s="423"/>
      <c r="G33" s="423"/>
      <c r="H33" s="423"/>
      <c r="I33" s="423"/>
      <c r="J33" s="423"/>
      <c r="K33" s="424"/>
      <c r="M33" s="303"/>
      <c r="N33" s="231"/>
      <c r="O33" s="378"/>
      <c r="P33" s="378"/>
      <c r="Q33" s="378"/>
      <c r="R33" s="444"/>
      <c r="S33" s="444"/>
      <c r="T33" s="449"/>
    </row>
    <row r="34" spans="2:23" ht="26.25" customHeight="1">
      <c r="B34" s="197" t="s">
        <v>53</v>
      </c>
      <c r="C34" s="22" t="s">
        <v>54</v>
      </c>
      <c r="D34" s="394" t="s">
        <v>137</v>
      </c>
      <c r="E34" s="395"/>
      <c r="F34" s="22" t="s">
        <v>55</v>
      </c>
      <c r="G34" s="441" t="s">
        <v>138</v>
      </c>
      <c r="H34" s="442"/>
      <c r="I34" s="44" t="s">
        <v>56</v>
      </c>
      <c r="J34" s="394" t="s">
        <v>139</v>
      </c>
      <c r="K34" s="443"/>
      <c r="M34" s="235" t="s">
        <v>57</v>
      </c>
      <c r="N34" s="230" t="s">
        <v>58</v>
      </c>
      <c r="O34" s="429"/>
      <c r="P34" s="430"/>
      <c r="Q34" s="430"/>
      <c r="R34" s="430"/>
      <c r="S34" s="430"/>
      <c r="T34" s="445"/>
    </row>
    <row r="35" spans="2:23" ht="26.25" customHeight="1">
      <c r="B35" s="198"/>
      <c r="C35" s="45" t="s">
        <v>59</v>
      </c>
      <c r="D35" s="447" t="s">
        <v>106</v>
      </c>
      <c r="E35" s="448"/>
      <c r="F35" s="45" t="s">
        <v>60</v>
      </c>
      <c r="G35" s="413" t="s">
        <v>107</v>
      </c>
      <c r="H35" s="414"/>
      <c r="I35" s="414"/>
      <c r="J35" s="414"/>
      <c r="K35" s="415"/>
      <c r="M35" s="236"/>
      <c r="N35" s="231"/>
      <c r="O35" s="432"/>
      <c r="P35" s="433"/>
      <c r="Q35" s="433"/>
      <c r="R35" s="433"/>
      <c r="S35" s="433"/>
      <c r="T35" s="446"/>
    </row>
    <row r="36" spans="2:23" ht="31.5" customHeight="1">
      <c r="B36" s="46"/>
      <c r="C36" s="450">
        <v>43661</v>
      </c>
      <c r="D36" s="451"/>
      <c r="E36" s="313" t="s">
        <v>61</v>
      </c>
      <c r="F36" s="316" t="s">
        <v>62</v>
      </c>
      <c r="G36" s="316"/>
      <c r="H36" s="413" t="s">
        <v>108</v>
      </c>
      <c r="I36" s="414"/>
      <c r="J36" s="414"/>
      <c r="K36" s="415"/>
      <c r="M36" s="324" t="s">
        <v>63</v>
      </c>
      <c r="N36" s="325"/>
      <c r="O36" s="388"/>
      <c r="P36" s="452"/>
      <c r="Q36" s="452"/>
      <c r="R36" s="452"/>
      <c r="S36" s="452"/>
      <c r="T36" s="453"/>
    </row>
    <row r="37" spans="2:23" ht="21" customHeight="1">
      <c r="B37" s="35" t="s">
        <v>64</v>
      </c>
      <c r="C37" s="454">
        <v>0.54166666666666663</v>
      </c>
      <c r="D37" s="455"/>
      <c r="E37" s="314"/>
      <c r="F37" s="332" t="s">
        <v>65</v>
      </c>
      <c r="G37" s="47" t="s">
        <v>66</v>
      </c>
      <c r="H37" s="461" t="s">
        <v>109</v>
      </c>
      <c r="I37" s="462"/>
      <c r="J37" s="462"/>
      <c r="K37" s="463"/>
      <c r="M37" s="337" t="s">
        <v>67</v>
      </c>
      <c r="N37" s="48"/>
      <c r="O37" s="340" t="s">
        <v>68</v>
      </c>
      <c r="P37" s="341"/>
      <c r="Q37" s="333" t="s">
        <v>69</v>
      </c>
      <c r="R37" s="315"/>
      <c r="S37" s="315"/>
      <c r="T37" s="342"/>
    </row>
    <row r="38" spans="2:23" ht="21" customHeight="1">
      <c r="B38" s="49"/>
      <c r="C38" s="456"/>
      <c r="D38" s="457"/>
      <c r="E38" s="315"/>
      <c r="F38" s="333"/>
      <c r="G38" s="50" t="s">
        <v>70</v>
      </c>
      <c r="H38" s="464" t="s">
        <v>110</v>
      </c>
      <c r="I38" s="465"/>
      <c r="J38" s="465"/>
      <c r="K38" s="466"/>
      <c r="M38" s="338"/>
      <c r="N38" s="51" t="s">
        <v>17</v>
      </c>
      <c r="O38" s="450">
        <v>43661</v>
      </c>
      <c r="P38" s="451"/>
      <c r="Q38" s="450">
        <v>43658</v>
      </c>
      <c r="R38" s="467"/>
      <c r="S38" s="467"/>
      <c r="T38" s="468"/>
    </row>
    <row r="39" spans="2:23" ht="37.5" customHeight="1" thickBot="1">
      <c r="B39" s="52" t="s">
        <v>71</v>
      </c>
      <c r="C39" s="469"/>
      <c r="D39" s="470"/>
      <c r="E39" s="470"/>
      <c r="F39" s="470"/>
      <c r="G39" s="470"/>
      <c r="H39" s="470"/>
      <c r="I39" s="470"/>
      <c r="J39" s="470"/>
      <c r="K39" s="471"/>
      <c r="M39" s="339"/>
      <c r="N39" s="53" t="s">
        <v>72</v>
      </c>
      <c r="O39" s="458" t="s">
        <v>140</v>
      </c>
      <c r="P39" s="472"/>
      <c r="Q39" s="458" t="s">
        <v>108</v>
      </c>
      <c r="R39" s="459"/>
      <c r="S39" s="459"/>
      <c r="T39" s="460"/>
      <c r="W39" s="54"/>
    </row>
    <row r="40" spans="2:23" ht="12.75" customHeight="1">
      <c r="B40" s="55" t="s">
        <v>73</v>
      </c>
      <c r="M40" s="356" t="s">
        <v>74</v>
      </c>
      <c r="N40" s="356"/>
      <c r="O40" s="356"/>
      <c r="P40" s="356"/>
      <c r="Q40" s="356"/>
      <c r="R40" s="356"/>
      <c r="S40" s="356"/>
      <c r="T40" s="356"/>
    </row>
    <row r="41" spans="2:23" ht="12.75" customHeight="1">
      <c r="B41" s="357" t="s">
        <v>111</v>
      </c>
      <c r="C41" s="357"/>
      <c r="D41" s="357"/>
      <c r="E41" s="357"/>
      <c r="F41" s="357"/>
      <c r="G41" s="357"/>
      <c r="H41" s="357"/>
      <c r="I41" s="357"/>
      <c r="J41" s="357"/>
      <c r="K41" s="357"/>
      <c r="M41" s="358" t="s">
        <v>76</v>
      </c>
      <c r="N41" s="358"/>
      <c r="O41" s="358"/>
      <c r="P41" s="358"/>
      <c r="Q41" s="358"/>
      <c r="R41" s="358"/>
      <c r="S41" s="358"/>
      <c r="T41" s="358"/>
    </row>
    <row r="42" spans="2:23" ht="12.75" customHeight="1">
      <c r="B42" s="357"/>
      <c r="C42" s="357"/>
      <c r="D42" s="357"/>
      <c r="E42" s="357"/>
      <c r="F42" s="357"/>
      <c r="G42" s="357"/>
      <c r="H42" s="357"/>
      <c r="I42" s="357"/>
      <c r="J42" s="357"/>
      <c r="K42" s="357"/>
      <c r="M42" s="358" t="s">
        <v>77</v>
      </c>
      <c r="N42" s="358"/>
      <c r="O42" s="358"/>
      <c r="P42" s="358"/>
      <c r="Q42" s="358"/>
      <c r="R42" s="358"/>
      <c r="S42" s="358"/>
      <c r="T42" s="358"/>
    </row>
    <row r="43" spans="2:23" ht="20.25" customHeight="1"/>
    <row r="44" spans="2:23" ht="16.5" customHeight="1">
      <c r="M44" s="55"/>
    </row>
    <row r="45" spans="2:23" ht="33" customHeight="1">
      <c r="M45" s="55"/>
    </row>
    <row r="242" spans="11:11">
      <c r="K242" s="1" t="s">
        <v>78</v>
      </c>
    </row>
  </sheetData>
  <sheetProtection algorithmName="SHA-512" hashValue="PuboBrbGP1Chxw3LCafas3n1WX1wxpm2ahcDOUP86uH4Xkwt27a+keihymM0JNmQTaO7MJ8j0afi3J0rSHsV7Q==" saltValue="9FI9meHePy5XlstjKPpfHQ==" spinCount="100000" sheet="1" objects="1" scenarios="1"/>
  <mergeCells count="103">
    <mergeCell ref="B41:K42"/>
    <mergeCell ref="M41:T41"/>
    <mergeCell ref="M42:T42"/>
    <mergeCell ref="F37:F38"/>
    <mergeCell ref="H37:K37"/>
    <mergeCell ref="M37:M39"/>
    <mergeCell ref="O37:P37"/>
    <mergeCell ref="Q37:T37"/>
    <mergeCell ref="H38:K38"/>
    <mergeCell ref="O38:P38"/>
    <mergeCell ref="Q38:T38"/>
    <mergeCell ref="C39:K39"/>
    <mergeCell ref="O39:P39"/>
    <mergeCell ref="C36:D36"/>
    <mergeCell ref="E36:E38"/>
    <mergeCell ref="F36:G36"/>
    <mergeCell ref="H36:K36"/>
    <mergeCell ref="M36:N36"/>
    <mergeCell ref="O36:T36"/>
    <mergeCell ref="C37:D38"/>
    <mergeCell ref="Q39:T39"/>
    <mergeCell ref="M40:T40"/>
    <mergeCell ref="B34:B35"/>
    <mergeCell ref="D34:E34"/>
    <mergeCell ref="G34:H34"/>
    <mergeCell ref="J34:K34"/>
    <mergeCell ref="M34:M35"/>
    <mergeCell ref="N34:N35"/>
    <mergeCell ref="N28:N33"/>
    <mergeCell ref="O28:Q33"/>
    <mergeCell ref="R28:S33"/>
    <mergeCell ref="O34:T35"/>
    <mergeCell ref="D35:E35"/>
    <mergeCell ref="G35:K35"/>
    <mergeCell ref="T28:T33"/>
    <mergeCell ref="B30:B33"/>
    <mergeCell ref="C30:K33"/>
    <mergeCell ref="T19:T27"/>
    <mergeCell ref="B20:B21"/>
    <mergeCell ref="C20:E21"/>
    <mergeCell ref="G20:G21"/>
    <mergeCell ref="H20:I21"/>
    <mergeCell ref="J20:J21"/>
    <mergeCell ref="K20:K21"/>
    <mergeCell ref="C22:K22"/>
    <mergeCell ref="B23:B29"/>
    <mergeCell ref="C23:K29"/>
    <mergeCell ref="M17:M33"/>
    <mergeCell ref="N17:N18"/>
    <mergeCell ref="O17:Q18"/>
    <mergeCell ref="R17:S18"/>
    <mergeCell ref="T17:T18"/>
    <mergeCell ref="E18:K18"/>
    <mergeCell ref="E19:K19"/>
    <mergeCell ref="N19:N27"/>
    <mergeCell ref="O19:Q27"/>
    <mergeCell ref="R19:S27"/>
    <mergeCell ref="H14:I14"/>
    <mergeCell ref="C15:D15"/>
    <mergeCell ref="H15:I15"/>
    <mergeCell ref="B16:B19"/>
    <mergeCell ref="E16:K16"/>
    <mergeCell ref="E17:K17"/>
    <mergeCell ref="B11:B12"/>
    <mergeCell ref="E11:K11"/>
    <mergeCell ref="E12:K12"/>
    <mergeCell ref="N12:N16"/>
    <mergeCell ref="O12:T16"/>
    <mergeCell ref="C13:F13"/>
    <mergeCell ref="H13:K13"/>
    <mergeCell ref="B14:B15"/>
    <mergeCell ref="C14:D14"/>
    <mergeCell ref="G14:G15"/>
    <mergeCell ref="N7:N11"/>
    <mergeCell ref="O7:T11"/>
    <mergeCell ref="C8:D8"/>
    <mergeCell ref="E8:F8"/>
    <mergeCell ref="H8:I8"/>
    <mergeCell ref="J8:K8"/>
    <mergeCell ref="C9:D9"/>
    <mergeCell ref="H9:H10"/>
    <mergeCell ref="I9:I10"/>
    <mergeCell ref="J9:J10"/>
    <mergeCell ref="B7:B8"/>
    <mergeCell ref="C7:D7"/>
    <mergeCell ref="E7:F7"/>
    <mergeCell ref="H7:I7"/>
    <mergeCell ref="J7:K7"/>
    <mergeCell ref="M7:M16"/>
    <mergeCell ref="B9:B10"/>
    <mergeCell ref="K9:K10"/>
    <mergeCell ref="C10:D10"/>
    <mergeCell ref="E10:F10"/>
    <mergeCell ref="B2:C4"/>
    <mergeCell ref="D2:I4"/>
    <mergeCell ref="J2:K3"/>
    <mergeCell ref="M2:N4"/>
    <mergeCell ref="O2:R4"/>
    <mergeCell ref="C6:E6"/>
    <mergeCell ref="G6:H6"/>
    <mergeCell ref="J6:K6"/>
    <mergeCell ref="M6:N6"/>
    <mergeCell ref="O6:T6"/>
  </mergeCells>
  <phoneticPr fontId="1"/>
  <conditionalFormatting sqref="B2:C4 M2:N4">
    <cfRule type="expression" dxfId="17" priority="7">
      <formula>$B$2="人的"</formula>
    </cfRule>
    <cfRule type="expression" dxfId="16" priority="8">
      <formula>$B$2="物的"</formula>
    </cfRule>
  </conditionalFormatting>
  <conditionalFormatting sqref="C10">
    <cfRule type="expression" dxfId="15" priority="16">
      <formula>$C$10=""</formula>
    </cfRule>
  </conditionalFormatting>
  <conditionalFormatting sqref="C13">
    <cfRule type="expression" dxfId="14" priority="17">
      <formula>$C$13=""</formula>
    </cfRule>
  </conditionalFormatting>
  <conditionalFormatting sqref="C15:D15">
    <cfRule type="expression" dxfId="13" priority="19">
      <formula>$C$15=""</formula>
    </cfRule>
  </conditionalFormatting>
  <conditionalFormatting sqref="C22:K22">
    <cfRule type="expression" dxfId="12" priority="14">
      <formula>$C$22=""</formula>
    </cfRule>
  </conditionalFormatting>
  <conditionalFormatting sqref="D12">
    <cfRule type="expression" dxfId="11" priority="1">
      <formula>AND(COUNTIF($C$12,"*市"),COUNTIF($C$12,"南相馬市")=0)</formula>
    </cfRule>
  </conditionalFormatting>
  <conditionalFormatting sqref="E8:F8">
    <cfRule type="expression" dxfId="10" priority="2">
      <formula>AND(COUNTIF($C$8,"交通事故(道路)")=0,COUNTIF($C$8,"道路設備損傷")=0,COUNTIF($C$8,"車輌損傷")=0)</formula>
    </cfRule>
  </conditionalFormatting>
  <conditionalFormatting sqref="F20">
    <cfRule type="expression" dxfId="9" priority="11">
      <formula>$B$2="物的"</formula>
    </cfRule>
  </conditionalFormatting>
  <conditionalFormatting sqref="F21">
    <cfRule type="expression" dxfId="8" priority="5">
      <formula>$F$20="記入不要"</formula>
    </cfRule>
    <cfRule type="expression" dxfId="7" priority="15">
      <formula>$F$21=""</formula>
    </cfRule>
  </conditionalFormatting>
  <conditionalFormatting sqref="H13">
    <cfRule type="expression" dxfId="6" priority="18">
      <formula>$H$13=""</formula>
    </cfRule>
  </conditionalFormatting>
  <conditionalFormatting sqref="H36">
    <cfRule type="expression" dxfId="5" priority="13">
      <formula>$H$36=""</formula>
    </cfRule>
  </conditionalFormatting>
  <conditionalFormatting sqref="H37:K38">
    <cfRule type="expression" dxfId="4" priority="20">
      <formula>AND($H$37="",$H$38="")</formula>
    </cfRule>
  </conditionalFormatting>
  <conditionalFormatting sqref="J7:K7">
    <cfRule type="expression" dxfId="3" priority="12">
      <formula>$B$2="人的"</formula>
    </cfRule>
  </conditionalFormatting>
  <conditionalFormatting sqref="J8:K8">
    <cfRule type="expression" dxfId="2" priority="6">
      <formula>$J$7="記入不要"</formula>
    </cfRule>
  </conditionalFormatting>
  <conditionalFormatting sqref="M2 F6 I6 O6 B6:B39 M6:N39 C7:I7 C9 E9:H9 J9 C11:K11 G13:G14 C14:F14 H14:K14 D16:K16 C16:C19 O17:T18 F20:G20 J20 I34 C34:C35 F34:F35 E36:G38 O37:T37">
    <cfRule type="expression" dxfId="1" priority="9">
      <formula>$B$2="人的"</formula>
    </cfRule>
  </conditionalFormatting>
  <conditionalFormatting sqref="M2 F6 I6 O6 B6:B39 M6:N39 C7:J7 C9 E9:H9 J9 C11:K11 G13:G14 C14:F14 H14:K14 D16:K16 C16:C19 O17:T18 F20:G20 J20 I34 C34:C35 F34:F35 E36:G38 O37:T37">
    <cfRule type="expression" dxfId="0" priority="10">
      <formula>$B$2="物的"</formula>
    </cfRule>
  </conditionalFormatting>
  <dataValidations count="28">
    <dataValidation imeMode="hiragana" allowBlank="1" showInputMessage="1" showErrorMessage="1" sqref="J6:K6 O28 C15:D15 C20:E21 H20:I21 C22:K33 G34:H34 D35:E35 G35:K35 H36:K36 C39:K39 O7:T16 O19 O39:T39 O36:T36 O34 T28 T19" xr:uid="{91381966-52C8-4725-BC32-52E619C4B141}"/>
    <dataValidation type="date" operator="greaterThanOrEqual" showInputMessage="1" showErrorMessage="1" errorTitle="入力値エラー" error="2019/7/1以降の日付を入力してください_x000a_曜日の入力は不要です" sqref="O38:T38" xr:uid="{60FB6934-3503-4287-9CAE-F1A81C2A9CA1}">
      <formula1>43647</formula1>
    </dataValidation>
    <dataValidation type="date" imeMode="halfAlpha" operator="greaterThanOrEqual" showInputMessage="1" showErrorMessage="1" errorTitle="入力値エラー" error="2019/7/1以降の日付を入力してください_x000a_曜日の入力は不要です" sqref="C10:D10 C36:D36" xr:uid="{4C13C585-D37F-4D78-8BDB-FF7346B90452}">
      <formula1>43647</formula1>
    </dataValidation>
    <dataValidation type="time" imeMode="halfAlpha" operator="greaterThanOrEqual" allowBlank="1" showInputMessage="1" showErrorMessage="1" errorTitle="入力値エラー" error="hh:mmで入力してください" sqref="C37:D38 E10:F10" xr:uid="{C9CBD502-8D85-4415-9D7D-5D8E21D01AF0}">
      <formula1>0</formula1>
    </dataValidation>
    <dataValidation imeMode="halfAlpha" allowBlank="1" showInputMessage="1" showErrorMessage="1" sqref="F15 K9:K10 H37:K37" xr:uid="{DDF0B5AF-E14C-4EB3-B2F2-44AA95DCD1D6}"/>
    <dataValidation imeMode="hiragana" allowBlank="1" showInputMessage="1" showErrorMessage="1" prompt="単位を含めて記入" sqref="K20:K21" xr:uid="{AFF71F21-0276-455A-9F07-DE9577575F66}"/>
    <dataValidation type="list" allowBlank="1" showInputMessage="1" showErrorMessage="1" promptTitle="当事者所属会社" prompt="当事者の会社のみ_x000a_「○」を選択" sqref="D17:D19" xr:uid="{5C81D76D-60B9-4349-99DB-50F3797EAEA8}">
      <formula1>"○"</formula1>
    </dataValidation>
    <dataValidation imeMode="halfAlpha" allowBlank="1" showInputMessage="1" showErrorMessage="1" promptTitle="起因物" prompt="詳細は「起因物解説除染例」シートを参照" sqref="G8" xr:uid="{C91BB7F0-0F81-47C1-8E65-7CA63B4BF8BE}"/>
    <dataValidation type="custom" imeMode="hiragana" allowBlank="1" showInputMessage="1" showErrorMessage="1" error="正式な契約件名を入力してください。_x000a_（例：H30→平成30年度）" promptTitle="契約件名" prompt="契約書に記載されている名称を記入" sqref="C13:F13" xr:uid="{B67C538E-D5A1-4CF1-A497-BD4BAE45053E}">
      <formula1>OR(COUNTIF(C13,"*平成*"),COUNTIF(C13,"*令和*"))</formula1>
    </dataValidation>
    <dataValidation imeMode="hiragana" allowBlank="1" showInputMessage="1" showErrorMessage="1" promptTitle="発生場所の所在地" prompt="出来る限り番地まで記入" sqref="E12:K12" xr:uid="{17F70DA2-670D-418F-8D69-4A8FD1D6077E}"/>
    <dataValidation type="list" allowBlank="1" showInputMessage="1" showErrorMessage="1" sqref="G10" xr:uid="{6C724E58-FBD3-4B33-95D8-702C6E4B6F1B}">
      <formula1>区分</formula1>
    </dataValidation>
    <dataValidation type="list" allowBlank="1" showInputMessage="1" showErrorMessage="1" sqref="J34:K34" xr:uid="{1D418C61-8413-4D4C-B30E-2C128B0D8BFC}">
      <formula1>労基署</formula1>
    </dataValidation>
    <dataValidation type="list" allowBlank="1" showInputMessage="1" showErrorMessage="1" sqref="D34:E34" xr:uid="{59AD19EE-C5BF-43D5-A997-8CAED68390B4}">
      <formula1>警察署</formula1>
    </dataValidation>
    <dataValidation imeMode="hiragana" allowBlank="1" showInputMessage="1" showErrorMessage="1" error="正式名称（商号）で入力してください" sqref="E19:K19" xr:uid="{1410EE00-4E42-42E9-B5CB-590DA452CB95}"/>
    <dataValidation imeMode="hiragana" allowBlank="1" showInputMessage="1" showErrorMessage="1" error="正式名称（商号）を入力してください" sqref="E17:K18" xr:uid="{7A7CD66E-15CF-4FB1-A1F0-2021253FE923}"/>
    <dataValidation type="custom" imeMode="hiragana" allowBlank="1" showInputMessage="1" showErrorMessage="1" error="正式名称で記入して下さい" promptTitle="受注者名" prompt="契約書に記載されている名称を記入" sqref="H13:K13" xr:uid="{72DCAC90-000A-4690-BA30-5DF37DE9F4E5}">
      <formula1>COUNTIF(H13,"*JV*")=0</formula1>
    </dataValidation>
    <dataValidation type="list" allowBlank="1" showInputMessage="1" showErrorMessage="1" sqref="G6:H6" xr:uid="{A6E313D6-AE9C-4BCD-B282-2837D9037E79}">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県北支所,県中・県南支所,富岡分室,浜通り南支所,浜通り北支所,浪江分室"</formula1>
    </dataValidation>
    <dataValidation type="list" allowBlank="1" showInputMessage="1" showErrorMessage="1" sqref="F21" xr:uid="{A2E18CF9-6979-4214-A332-903D03CCB17D}">
      <formula1>"-,○"</formula1>
    </dataValidation>
    <dataValidation type="list" allowBlank="1" showInputMessage="1" showErrorMessage="1" sqref="K15" xr:uid="{7F90DEDD-49D3-4EAA-8557-44E2720AB4C4}">
      <formula1>当現場経験</formula1>
    </dataValidation>
    <dataValidation type="list" allowBlank="1" showInputMessage="1" showErrorMessage="1" sqref="J15" xr:uid="{12B92072-AF51-4AF7-A72B-B75586E0DE21}">
      <formula1>職種の経験</formula1>
    </dataValidation>
    <dataValidation type="list" allowBlank="1" showInputMessage="1" showErrorMessage="1" sqref="C6:E6" xr:uid="{F98A4D16-3B25-46F1-9B4B-27924A0A3F76}">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formula1>
    </dataValidation>
    <dataValidation imeMode="disabled" allowBlank="1" showInputMessage="1" showErrorMessage="1" sqref="H38:K38" xr:uid="{B7C421E7-CCF5-4864-9CD2-CE49DFDD5F3D}"/>
    <dataValidation type="custom" allowBlank="1" showInputMessage="1" showErrorMessage="1" sqref="J8:K8" xr:uid="{70C9A42C-93AF-4C41-8C11-85850F709380}">
      <formula1>IF(B2="人的",J8="",TRUE)</formula1>
    </dataValidation>
    <dataValidation type="list" allowBlank="1" showInputMessage="1" showErrorMessage="1" sqref="B2:C4" xr:uid="{2A0C0F10-32D6-4C4E-90FC-4C3323431921}">
      <formula1>事故種別</formula1>
    </dataValidation>
    <dataValidation type="list" allowBlank="1" showInputMessage="1" showErrorMessage="1" sqref="E15" xr:uid="{75C9D830-16F8-4A06-A925-2326CE1731D4}">
      <formula1>"男,女,不明"</formula1>
    </dataValidation>
    <dataValidation type="list" allowBlank="1" showInputMessage="1" showErrorMessage="1" sqref="C8:D8" xr:uid="{4CA5C580-5459-47B6-B4F7-0239D8D54BD6}">
      <formula1>INDIRECT($B$2 &amp; "_")</formula1>
    </dataValidation>
    <dataValidation type="list" allowBlank="1" showInputMessage="1" showErrorMessage="1" sqref="I9:I10" xr:uid="{26D5715D-8593-49EE-9EF1-F4C56C1C35D7}">
      <formula1>天候</formula1>
    </dataValidation>
    <dataValidation type="list" allowBlank="1" showInputMessage="1" showErrorMessage="1" sqref="D12" xr:uid="{2F847425-A901-4F3E-AB9A-01DB10A0125B}">
      <formula1>INDIRECT(C12)</formula1>
    </dataValidation>
  </dataValidations>
  <pageMargins left="0.70866141732283461" right="0.70866141732283461" top="0.74803149606299213" bottom="0.74803149606299213" header="0.51181102362204722" footer="0.31496062992125984"/>
  <pageSetup paperSize="9" scale="84" orientation="portrait" r:id="rId1"/>
  <headerFooter>
    <oddHeader>&amp;L様式3.9</oddHeader>
  </headerFooter>
  <rowBreaks count="1" manualBreakCount="1">
    <brk id="42" max="16383" man="1"/>
  </rowBreaks>
  <colBreaks count="1" manualBreakCount="1">
    <brk id="11" max="1048575" man="1"/>
  </col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promptTitle="交通事故の分類" prompt="詳細は「交通事故の原因一覧表」シートを参照" xr:uid="{E216292E-5B14-438A-A1E2-1578FD5080C5}">
          <x14:formula1>
            <xm:f>リスト用シート!$I$2:$I$12</xm:f>
          </x14:formula1>
          <xm:sqref>E8:F8</xm:sqref>
        </x14:dataValidation>
        <x14:dataValidation type="list" allowBlank="1" showInputMessage="1" showErrorMessage="1" xr:uid="{CDC23C98-7C09-444A-A055-2C5CDD3CCCA6}">
          <x14:formula1>
            <xm:f>行政区!$B$1:$W$1</xm:f>
          </x14:formula1>
          <xm:sqref>C12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D24"/>
  <sheetViews>
    <sheetView view="pageBreakPreview" zoomScaleNormal="100" zoomScaleSheetLayoutView="100" workbookViewId="0">
      <selection activeCell="B3" sqref="B3"/>
    </sheetView>
  </sheetViews>
  <sheetFormatPr defaultColWidth="9" defaultRowHeight="13.5"/>
  <cols>
    <col min="1" max="1" width="5" style="494" customWidth="1"/>
    <col min="2" max="2" width="13.625" style="155" customWidth="1"/>
    <col min="3" max="3" width="70.125" style="499" customWidth="1"/>
    <col min="4" max="4" width="41.25" style="155" customWidth="1"/>
    <col min="5" max="16384" width="9" style="155"/>
  </cols>
  <sheetData>
    <row r="1" spans="1:4" ht="24.95" customHeight="1">
      <c r="A1" s="488" t="s">
        <v>700</v>
      </c>
      <c r="C1" s="489"/>
      <c r="D1" s="489"/>
    </row>
    <row r="2" spans="1:4" s="494" customFormat="1" ht="24.95" customHeight="1">
      <c r="A2" s="490" t="s">
        <v>141</v>
      </c>
      <c r="B2" s="491" t="s">
        <v>142</v>
      </c>
      <c r="C2" s="492" t="s">
        <v>143</v>
      </c>
      <c r="D2" s="493" t="s">
        <v>144</v>
      </c>
    </row>
    <row r="3" spans="1:4" ht="67.5" customHeight="1">
      <c r="A3" s="495">
        <v>1</v>
      </c>
      <c r="B3" s="69" t="s">
        <v>145</v>
      </c>
      <c r="C3" s="69" t="s">
        <v>146</v>
      </c>
      <c r="D3" s="69" t="s">
        <v>147</v>
      </c>
    </row>
    <row r="4" spans="1:4" ht="54.95" customHeight="1">
      <c r="A4" s="495">
        <v>2</v>
      </c>
      <c r="B4" s="69" t="s">
        <v>148</v>
      </c>
      <c r="C4" s="69" t="s">
        <v>149</v>
      </c>
      <c r="D4" s="69" t="s">
        <v>150</v>
      </c>
    </row>
    <row r="5" spans="1:4" ht="54.95" customHeight="1">
      <c r="A5" s="495">
        <v>3</v>
      </c>
      <c r="B5" s="69" t="s">
        <v>151</v>
      </c>
      <c r="C5" s="69" t="s">
        <v>152</v>
      </c>
      <c r="D5" s="69" t="s">
        <v>153</v>
      </c>
    </row>
    <row r="6" spans="1:4" ht="54.95" customHeight="1">
      <c r="A6" s="495">
        <v>4</v>
      </c>
      <c r="B6" s="69" t="s">
        <v>154</v>
      </c>
      <c r="C6" s="69" t="s">
        <v>155</v>
      </c>
      <c r="D6" s="69" t="s">
        <v>156</v>
      </c>
    </row>
    <row r="7" spans="1:4" ht="45" customHeight="1">
      <c r="A7" s="495">
        <v>5</v>
      </c>
      <c r="B7" s="69" t="s">
        <v>157</v>
      </c>
      <c r="C7" s="69" t="s">
        <v>158</v>
      </c>
      <c r="D7" s="69" t="s">
        <v>159</v>
      </c>
    </row>
    <row r="8" spans="1:4" ht="45" customHeight="1">
      <c r="A8" s="495">
        <v>6</v>
      </c>
      <c r="B8" s="69" t="s">
        <v>160</v>
      </c>
      <c r="C8" s="69" t="s">
        <v>161</v>
      </c>
      <c r="D8" s="69" t="s">
        <v>162</v>
      </c>
    </row>
    <row r="9" spans="1:4" ht="45" customHeight="1">
      <c r="A9" s="495">
        <v>7</v>
      </c>
      <c r="B9" s="69" t="s">
        <v>163</v>
      </c>
      <c r="C9" s="69" t="s">
        <v>164</v>
      </c>
      <c r="D9" s="69" t="s">
        <v>165</v>
      </c>
    </row>
    <row r="10" spans="1:4" ht="45" customHeight="1">
      <c r="A10" s="495">
        <v>8</v>
      </c>
      <c r="B10" s="69" t="s">
        <v>166</v>
      </c>
      <c r="C10" s="69" t="s">
        <v>167</v>
      </c>
      <c r="D10" s="69" t="s">
        <v>168</v>
      </c>
    </row>
    <row r="11" spans="1:4" ht="45" customHeight="1">
      <c r="A11" s="495">
        <v>9</v>
      </c>
      <c r="B11" s="69" t="s">
        <v>169</v>
      </c>
      <c r="C11" s="69" t="s">
        <v>170</v>
      </c>
      <c r="D11" s="69" t="s">
        <v>171</v>
      </c>
    </row>
    <row r="12" spans="1:4" ht="45" customHeight="1">
      <c r="A12" s="495">
        <v>10</v>
      </c>
      <c r="B12" s="69" t="s">
        <v>172</v>
      </c>
      <c r="C12" s="69" t="s">
        <v>173</v>
      </c>
      <c r="D12" s="69"/>
    </row>
    <row r="13" spans="1:4" ht="67.5" customHeight="1">
      <c r="A13" s="495">
        <v>11</v>
      </c>
      <c r="B13" s="69" t="s">
        <v>174</v>
      </c>
      <c r="C13" s="69" t="s">
        <v>175</v>
      </c>
      <c r="D13" s="69" t="s">
        <v>176</v>
      </c>
    </row>
    <row r="14" spans="1:4" ht="45" customHeight="1">
      <c r="A14" s="495">
        <v>12</v>
      </c>
      <c r="B14" s="69" t="s">
        <v>177</v>
      </c>
      <c r="C14" s="69" t="s">
        <v>178</v>
      </c>
      <c r="D14" s="69"/>
    </row>
    <row r="15" spans="1:4" ht="45" customHeight="1">
      <c r="A15" s="495">
        <v>13</v>
      </c>
      <c r="B15" s="69" t="s">
        <v>179</v>
      </c>
      <c r="C15" s="69" t="s">
        <v>180</v>
      </c>
      <c r="D15" s="69"/>
    </row>
    <row r="16" spans="1:4" ht="65.099999999999994" customHeight="1">
      <c r="A16" s="495">
        <v>14</v>
      </c>
      <c r="B16" s="69" t="s">
        <v>181</v>
      </c>
      <c r="C16" s="69" t="s">
        <v>182</v>
      </c>
      <c r="D16" s="69"/>
    </row>
    <row r="17" spans="1:4" ht="75" customHeight="1">
      <c r="A17" s="495">
        <v>15</v>
      </c>
      <c r="B17" s="69" t="s">
        <v>183</v>
      </c>
      <c r="C17" s="69" t="s">
        <v>184</v>
      </c>
      <c r="D17" s="69"/>
    </row>
    <row r="18" spans="1:4" ht="39.950000000000003" customHeight="1">
      <c r="A18" s="495">
        <v>16</v>
      </c>
      <c r="B18" s="69" t="s">
        <v>185</v>
      </c>
      <c r="C18" s="69" t="s">
        <v>186</v>
      </c>
      <c r="D18" s="69"/>
    </row>
    <row r="19" spans="1:4" ht="48" customHeight="1">
      <c r="A19" s="495">
        <v>17</v>
      </c>
      <c r="B19" s="69" t="s">
        <v>187</v>
      </c>
      <c r="C19" s="69" t="s">
        <v>188</v>
      </c>
      <c r="D19" s="69" t="s">
        <v>189</v>
      </c>
    </row>
    <row r="20" spans="1:4" ht="39.950000000000003" customHeight="1">
      <c r="A20" s="495">
        <v>18</v>
      </c>
      <c r="B20" s="69" t="s">
        <v>190</v>
      </c>
      <c r="C20" s="69" t="s">
        <v>191</v>
      </c>
      <c r="D20" s="69"/>
    </row>
    <row r="21" spans="1:4" ht="75" customHeight="1">
      <c r="A21" s="495">
        <v>19</v>
      </c>
      <c r="B21" s="69" t="s">
        <v>192</v>
      </c>
      <c r="C21" s="69" t="s">
        <v>193</v>
      </c>
      <c r="D21" s="69" t="s">
        <v>194</v>
      </c>
    </row>
    <row r="22" spans="1:4" ht="39.950000000000003" customHeight="1">
      <c r="A22" s="495">
        <v>20</v>
      </c>
      <c r="B22" s="69" t="s">
        <v>195</v>
      </c>
      <c r="C22" s="69" t="s">
        <v>196</v>
      </c>
      <c r="D22" s="496" t="s">
        <v>701</v>
      </c>
    </row>
    <row r="23" spans="1:4" ht="39.950000000000003" customHeight="1">
      <c r="A23" s="495">
        <v>21</v>
      </c>
      <c r="B23" s="69" t="s">
        <v>197</v>
      </c>
      <c r="C23" s="69" t="s">
        <v>198</v>
      </c>
      <c r="D23" s="69"/>
    </row>
    <row r="24" spans="1:4" ht="40.5" customHeight="1">
      <c r="A24" s="497"/>
      <c r="B24" s="498" t="s">
        <v>199</v>
      </c>
      <c r="C24" s="69" t="s">
        <v>200</v>
      </c>
      <c r="D24" s="69" t="s">
        <v>201</v>
      </c>
    </row>
  </sheetData>
  <sheetProtection algorithmName="SHA-512" hashValue="wJFmalI2Jm3fPpenXHgoyoROKyYB32KT3OVn+GJeC9iVcnj9WgCLNjcm+15/v47y5F5BZR2jPRaK0A3llECe3g==" saltValue="/SIc0dpuo734ONaPHJncwg==" spinCount="100000" sheet="1" objects="1" scenarios="1"/>
  <phoneticPr fontId="1"/>
  <pageMargins left="0.7" right="0.7" top="0.75" bottom="0.75" header="0.3" footer="0.3"/>
  <pageSetup paperSize="9" scale="6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DFBD9-DA50-4076-9717-FEC7AD2EB7BF}">
  <sheetPr>
    <tabColor rgb="FFFFFF00"/>
  </sheetPr>
  <dimension ref="A1:D24"/>
  <sheetViews>
    <sheetView zoomScaleNormal="100" workbookViewId="0"/>
  </sheetViews>
  <sheetFormatPr defaultColWidth="9" defaultRowHeight="13.5"/>
  <cols>
    <col min="1" max="1" width="5" style="494" customWidth="1"/>
    <col min="2" max="2" width="13.625" style="155" customWidth="1"/>
    <col min="3" max="3" width="68.375" style="499" customWidth="1"/>
    <col min="4" max="4" width="44.375" style="155" customWidth="1"/>
    <col min="5" max="16384" width="9" style="155"/>
  </cols>
  <sheetData>
    <row r="1" spans="1:4" ht="24.95" customHeight="1">
      <c r="A1" s="488" t="s">
        <v>202</v>
      </c>
      <c r="C1" s="500" t="s">
        <v>203</v>
      </c>
      <c r="D1" s="489"/>
    </row>
    <row r="2" spans="1:4" ht="24.95" customHeight="1">
      <c r="A2" s="501" t="s">
        <v>204</v>
      </c>
      <c r="B2" s="502"/>
      <c r="C2" s="503"/>
      <c r="D2" s="489"/>
    </row>
    <row r="3" spans="1:4" s="494" customFormat="1" ht="24.95" customHeight="1">
      <c r="A3" s="490" t="s">
        <v>141</v>
      </c>
      <c r="B3" s="491" t="s">
        <v>142</v>
      </c>
      <c r="C3" s="492" t="s">
        <v>143</v>
      </c>
      <c r="D3" s="493" t="s">
        <v>144</v>
      </c>
    </row>
    <row r="4" spans="1:4" ht="54.95" customHeight="1">
      <c r="A4" s="495">
        <v>1</v>
      </c>
      <c r="B4" s="504" t="s">
        <v>205</v>
      </c>
      <c r="C4" s="71" t="s">
        <v>206</v>
      </c>
      <c r="D4" s="69"/>
    </row>
    <row r="5" spans="1:4" ht="54.95" customHeight="1">
      <c r="A5" s="495">
        <v>2</v>
      </c>
      <c r="B5" s="504" t="s">
        <v>207</v>
      </c>
      <c r="C5" s="71" t="s">
        <v>208</v>
      </c>
      <c r="D5" s="69"/>
    </row>
    <row r="6" spans="1:4" ht="54.95" customHeight="1">
      <c r="A6" s="495">
        <v>3</v>
      </c>
      <c r="B6" s="504" t="s">
        <v>209</v>
      </c>
      <c r="C6" s="71" t="s">
        <v>210</v>
      </c>
      <c r="D6" s="69" t="s">
        <v>211</v>
      </c>
    </row>
    <row r="7" spans="1:4" ht="54.95" customHeight="1">
      <c r="A7" s="495">
        <v>4</v>
      </c>
      <c r="B7" s="504" t="s">
        <v>114</v>
      </c>
      <c r="C7" s="71" t="s">
        <v>212</v>
      </c>
      <c r="D7" s="69" t="s">
        <v>211</v>
      </c>
    </row>
    <row r="8" spans="1:4" ht="45" customHeight="1">
      <c r="A8" s="495">
        <v>5</v>
      </c>
      <c r="B8" s="505" t="s">
        <v>213</v>
      </c>
      <c r="C8" s="71" t="s">
        <v>214</v>
      </c>
      <c r="D8" s="69" t="s">
        <v>215</v>
      </c>
    </row>
    <row r="9" spans="1:4" ht="45" customHeight="1">
      <c r="A9" s="495">
        <v>6</v>
      </c>
      <c r="B9" s="504" t="s">
        <v>57</v>
      </c>
      <c r="C9" s="71" t="s">
        <v>216</v>
      </c>
      <c r="D9" s="69" t="s">
        <v>217</v>
      </c>
    </row>
    <row r="10" spans="1:4" ht="45" customHeight="1">
      <c r="A10" s="495" t="s">
        <v>218</v>
      </c>
      <c r="B10" s="71" t="s">
        <v>219</v>
      </c>
      <c r="C10" s="69" t="s">
        <v>220</v>
      </c>
      <c r="D10" s="69" t="s">
        <v>221</v>
      </c>
    </row>
    <row r="11" spans="1:4" ht="45" customHeight="1">
      <c r="A11" s="495" t="s">
        <v>218</v>
      </c>
      <c r="B11" s="71" t="s">
        <v>222</v>
      </c>
      <c r="C11" s="69" t="s">
        <v>223</v>
      </c>
      <c r="D11" s="69" t="s">
        <v>702</v>
      </c>
    </row>
    <row r="12" spans="1:4" ht="45" customHeight="1">
      <c r="A12" s="495" t="s">
        <v>218</v>
      </c>
      <c r="B12" s="71" t="s">
        <v>224</v>
      </c>
      <c r="C12" s="69" t="s">
        <v>225</v>
      </c>
      <c r="D12" s="69" t="s">
        <v>226</v>
      </c>
    </row>
    <row r="13" spans="1:4" ht="45" customHeight="1">
      <c r="A13" s="495" t="s">
        <v>218</v>
      </c>
      <c r="B13" s="71" t="s">
        <v>227</v>
      </c>
      <c r="C13" s="69" t="s">
        <v>228</v>
      </c>
      <c r="D13" s="69"/>
    </row>
    <row r="14" spans="1:4" ht="54.95" customHeight="1">
      <c r="A14" s="495" t="s">
        <v>218</v>
      </c>
      <c r="B14" s="71" t="s">
        <v>229</v>
      </c>
      <c r="C14" s="69" t="s">
        <v>230</v>
      </c>
      <c r="D14" s="69"/>
    </row>
    <row r="15" spans="1:4" ht="45" customHeight="1">
      <c r="A15" s="495" t="s">
        <v>218</v>
      </c>
      <c r="B15" s="71" t="s">
        <v>231</v>
      </c>
      <c r="C15" s="69" t="s">
        <v>232</v>
      </c>
      <c r="D15" s="69"/>
    </row>
    <row r="16" spans="1:4" ht="45" customHeight="1">
      <c r="B16" s="506"/>
      <c r="C16" s="506"/>
      <c r="D16" s="506"/>
    </row>
    <row r="17" spans="2:4" ht="65.099999999999994" customHeight="1">
      <c r="B17" s="506"/>
      <c r="C17" s="506"/>
      <c r="D17" s="506"/>
    </row>
    <row r="18" spans="2:4" ht="75" customHeight="1">
      <c r="B18" s="506"/>
      <c r="C18" s="506"/>
      <c r="D18" s="506"/>
    </row>
    <row r="19" spans="2:4" ht="39.950000000000003" customHeight="1">
      <c r="B19" s="506"/>
      <c r="C19" s="506"/>
      <c r="D19" s="506"/>
    </row>
    <row r="20" spans="2:4" ht="39.950000000000003" customHeight="1">
      <c r="B20" s="506"/>
      <c r="C20" s="506"/>
      <c r="D20" s="506"/>
    </row>
    <row r="21" spans="2:4" ht="39.950000000000003" customHeight="1">
      <c r="B21" s="506"/>
      <c r="C21" s="506"/>
      <c r="D21" s="506"/>
    </row>
    <row r="22" spans="2:4" ht="75" customHeight="1">
      <c r="B22" s="506"/>
      <c r="C22" s="506"/>
      <c r="D22" s="506"/>
    </row>
    <row r="23" spans="2:4" ht="39.950000000000003" customHeight="1">
      <c r="B23" s="506"/>
      <c r="C23" s="506"/>
      <c r="D23" s="506"/>
    </row>
    <row r="24" spans="2:4" ht="39.950000000000003" customHeight="1">
      <c r="B24" s="506"/>
      <c r="C24" s="506"/>
      <c r="D24" s="506"/>
    </row>
  </sheetData>
  <sheetProtection algorithmName="SHA-512" hashValue="nxPnq0Lq6YlLb9FdVg/Lyggc3xy3lY9S5/EYh/hYzc5jneL3Tt0nkRr1DJyu+zKbOZ/m65VWP0gJabGXCvBguw==" saltValue="rkrhMONa3XS2T0yvtQiOUQ==" spinCount="100000" sheet="1" objects="1" scenarios="1"/>
  <phoneticPr fontId="1"/>
  <pageMargins left="0.7" right="0.7" top="0.75" bottom="0.75" header="0.3" footer="0.3"/>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31060-B482-4183-A13E-791C24A69167}">
  <sheetPr>
    <tabColor rgb="FFFFFF00"/>
  </sheetPr>
  <dimension ref="A1:D18"/>
  <sheetViews>
    <sheetView view="pageBreakPreview" zoomScaleNormal="100" zoomScaleSheetLayoutView="100" workbookViewId="0">
      <selection activeCell="B3" sqref="B3"/>
    </sheetView>
  </sheetViews>
  <sheetFormatPr defaultRowHeight="13.5"/>
  <cols>
    <col min="1" max="1" width="9" style="510"/>
    <col min="2" max="2" width="31.375" style="510" customWidth="1"/>
    <col min="3" max="3" width="63.25" style="510" customWidth="1"/>
    <col min="4" max="4" width="9" style="510"/>
    <col min="5" max="16384" width="9" style="155"/>
  </cols>
  <sheetData>
    <row r="1" spans="1:4" ht="24.95" customHeight="1">
      <c r="A1" s="488" t="s">
        <v>233</v>
      </c>
      <c r="B1" s="155"/>
      <c r="C1" s="489"/>
      <c r="D1" s="489"/>
    </row>
    <row r="2" spans="1:4" s="510" customFormat="1" ht="14.25">
      <c r="A2" s="507" t="s">
        <v>141</v>
      </c>
      <c r="B2" s="508" t="s">
        <v>234</v>
      </c>
      <c r="C2" s="509" t="s">
        <v>235</v>
      </c>
      <c r="D2" s="509"/>
    </row>
    <row r="3" spans="1:4" s="510" customFormat="1" ht="58.5" customHeight="1">
      <c r="A3" s="511">
        <v>1</v>
      </c>
      <c r="B3" s="512" t="s">
        <v>236</v>
      </c>
      <c r="C3" s="513" t="s">
        <v>703</v>
      </c>
      <c r="D3" s="513"/>
    </row>
    <row r="4" spans="1:4" s="510" customFormat="1" ht="58.5" customHeight="1">
      <c r="A4" s="511">
        <v>2</v>
      </c>
      <c r="B4" s="512" t="s">
        <v>237</v>
      </c>
      <c r="C4" s="514" t="s">
        <v>704</v>
      </c>
      <c r="D4" s="513"/>
    </row>
    <row r="5" spans="1:4" s="510" customFormat="1" ht="58.5" customHeight="1">
      <c r="A5" s="511">
        <v>3</v>
      </c>
      <c r="B5" s="512" t="s">
        <v>238</v>
      </c>
      <c r="C5" s="514" t="s">
        <v>239</v>
      </c>
      <c r="D5" s="513"/>
    </row>
    <row r="6" spans="1:4" s="510" customFormat="1" ht="58.5" customHeight="1">
      <c r="A6" s="511">
        <v>4</v>
      </c>
      <c r="B6" s="512" t="s">
        <v>240</v>
      </c>
      <c r="C6" s="514" t="s">
        <v>705</v>
      </c>
      <c r="D6" s="513"/>
    </row>
    <row r="7" spans="1:4" s="510" customFormat="1" ht="58.5" customHeight="1">
      <c r="A7" s="511">
        <v>5</v>
      </c>
      <c r="B7" s="512" t="s">
        <v>115</v>
      </c>
      <c r="C7" s="514" t="s">
        <v>706</v>
      </c>
      <c r="D7" s="513"/>
    </row>
    <row r="8" spans="1:4" s="510" customFormat="1" ht="58.5" customHeight="1">
      <c r="A8" s="511">
        <v>6</v>
      </c>
      <c r="B8" s="512" t="s">
        <v>241</v>
      </c>
      <c r="C8" s="514" t="s">
        <v>707</v>
      </c>
      <c r="D8" s="513"/>
    </row>
    <row r="9" spans="1:4" s="510" customFormat="1" ht="58.5" customHeight="1">
      <c r="A9" s="511">
        <v>7</v>
      </c>
      <c r="B9" s="512" t="s">
        <v>242</v>
      </c>
      <c r="C9" s="514" t="s">
        <v>243</v>
      </c>
      <c r="D9" s="513"/>
    </row>
    <row r="10" spans="1:4" s="510" customFormat="1" ht="58.5" customHeight="1">
      <c r="A10" s="511">
        <v>8</v>
      </c>
      <c r="B10" s="512" t="s">
        <v>244</v>
      </c>
      <c r="C10" s="513" t="s">
        <v>245</v>
      </c>
      <c r="D10" s="513"/>
    </row>
    <row r="11" spans="1:4" s="510" customFormat="1" ht="58.5" customHeight="1">
      <c r="A11" s="511">
        <v>9</v>
      </c>
      <c r="B11" s="512" t="s">
        <v>246</v>
      </c>
      <c r="C11" s="513" t="s">
        <v>247</v>
      </c>
      <c r="D11" s="513"/>
    </row>
    <row r="12" spans="1:4" s="510" customFormat="1" ht="58.5" customHeight="1">
      <c r="A12" s="511">
        <v>10</v>
      </c>
      <c r="B12" s="512" t="s">
        <v>57</v>
      </c>
      <c r="C12" s="513" t="s">
        <v>248</v>
      </c>
      <c r="D12" s="513"/>
    </row>
    <row r="13" spans="1:4" s="510" customFormat="1" ht="58.5" customHeight="1">
      <c r="A13" s="511">
        <v>11</v>
      </c>
      <c r="B13" s="512" t="s">
        <v>249</v>
      </c>
      <c r="C13" s="513" t="s">
        <v>250</v>
      </c>
      <c r="D13" s="513"/>
    </row>
    <row r="14" spans="1:4" s="510" customFormat="1" ht="14.25">
      <c r="A14" s="515"/>
      <c r="B14" s="516"/>
      <c r="C14" s="517"/>
      <c r="D14" s="517"/>
    </row>
    <row r="15" spans="1:4" s="510" customFormat="1">
      <c r="A15" s="516" t="s">
        <v>251</v>
      </c>
      <c r="B15" s="518" t="s">
        <v>252</v>
      </c>
      <c r="C15" s="519" t="s">
        <v>253</v>
      </c>
      <c r="D15" s="519"/>
    </row>
    <row r="16" spans="1:4" s="510" customFormat="1" ht="24" customHeight="1">
      <c r="A16" s="516" t="s">
        <v>251</v>
      </c>
      <c r="B16" s="518" t="s">
        <v>254</v>
      </c>
      <c r="C16" s="519" t="s">
        <v>255</v>
      </c>
      <c r="D16" s="519"/>
    </row>
    <row r="17" spans="1:4" s="510" customFormat="1" ht="13.5" customHeight="1">
      <c r="A17" s="520" t="s">
        <v>256</v>
      </c>
      <c r="B17" s="520"/>
      <c r="C17" s="520"/>
      <c r="D17" s="520"/>
    </row>
    <row r="18" spans="1:4" s="510" customFormat="1" ht="51.75" customHeight="1">
      <c r="A18" s="520"/>
      <c r="B18" s="520"/>
      <c r="C18" s="520"/>
      <c r="D18" s="520"/>
    </row>
  </sheetData>
  <sheetProtection algorithmName="SHA-512" hashValue="T0IW3pmWRAMf6QuUqirkyOguRmkq6A9Z2y+/XUhFvrJB2/lNZ1kK4eQ6pVYbK7Jtx8+VhLsfIjzmkopa7vxMZQ==" saltValue="e0dQJZuyT6NBBxQCMSWrZA==" spinCount="100000" sheet="1" objects="1" scenarios="1"/>
  <mergeCells count="15">
    <mergeCell ref="C15:D15"/>
    <mergeCell ref="C16:D16"/>
    <mergeCell ref="A17:D18"/>
    <mergeCell ref="C8:D8"/>
    <mergeCell ref="C9:D9"/>
    <mergeCell ref="C10:D10"/>
    <mergeCell ref="C11:D11"/>
    <mergeCell ref="C12:D12"/>
    <mergeCell ref="C13:D13"/>
    <mergeCell ref="C7:D7"/>
    <mergeCell ref="C2:D2"/>
    <mergeCell ref="C3:D3"/>
    <mergeCell ref="C4:D4"/>
    <mergeCell ref="C5:D5"/>
    <mergeCell ref="C6:D6"/>
  </mergeCells>
  <phoneticPr fontId="1"/>
  <pageMargins left="0.7" right="0.7" top="0.75" bottom="0.75" header="0.3" footer="0.3"/>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0B9B1-7B7A-41CD-A932-807BB4677513}">
  <sheetPr>
    <tabColor rgb="FFFFFF00"/>
  </sheetPr>
  <dimension ref="A1:I100"/>
  <sheetViews>
    <sheetView view="pageBreakPreview" zoomScale="130" zoomScaleNormal="100" zoomScaleSheetLayoutView="130" workbookViewId="0"/>
  </sheetViews>
  <sheetFormatPr defaultColWidth="8.875" defaultRowHeight="12.75"/>
  <cols>
    <col min="1" max="1" width="7.625" style="523" customWidth="1"/>
    <col min="2" max="2" width="15.625" style="523" customWidth="1"/>
    <col min="3" max="3" width="30.625" style="523" customWidth="1"/>
    <col min="4" max="4" width="1.875" style="523" customWidth="1"/>
    <col min="5" max="5" width="7.625" style="523" customWidth="1"/>
    <col min="6" max="6" width="16.625" style="523" customWidth="1"/>
    <col min="7" max="7" width="28" style="523" customWidth="1"/>
    <col min="8" max="8" width="8.875" style="523"/>
    <col min="9" max="9" width="1.875" style="523" customWidth="1"/>
    <col min="10" max="16384" width="8.875" style="523"/>
  </cols>
  <sheetData>
    <row r="1" spans="1:9" ht="17.25">
      <c r="A1" s="521" t="s">
        <v>708</v>
      </c>
      <c r="B1" s="522"/>
      <c r="C1" s="522"/>
      <c r="D1" s="522"/>
      <c r="E1" s="522"/>
      <c r="F1" s="522"/>
      <c r="G1" s="522"/>
      <c r="I1" s="524"/>
    </row>
    <row r="2" spans="1:9" ht="9" customHeight="1" thickBot="1"/>
    <row r="3" spans="1:9" ht="13.9" customHeight="1">
      <c r="A3" s="525" t="s">
        <v>258</v>
      </c>
      <c r="B3" s="526" t="s">
        <v>259</v>
      </c>
      <c r="C3" s="527" t="s">
        <v>260</v>
      </c>
      <c r="D3" s="528"/>
      <c r="E3" s="525" t="s">
        <v>261</v>
      </c>
      <c r="F3" s="526" t="s">
        <v>259</v>
      </c>
      <c r="G3" s="527" t="s">
        <v>260</v>
      </c>
    </row>
    <row r="4" spans="1:9" ht="13.9" customHeight="1">
      <c r="A4" s="529" t="s">
        <v>262</v>
      </c>
      <c r="B4" s="530" t="s">
        <v>263</v>
      </c>
      <c r="C4" s="531" t="s">
        <v>264</v>
      </c>
      <c r="E4" s="529" t="s">
        <v>265</v>
      </c>
      <c r="F4" s="532" t="s">
        <v>266</v>
      </c>
      <c r="G4" s="533" t="s">
        <v>267</v>
      </c>
    </row>
    <row r="5" spans="1:9" ht="13.9" customHeight="1">
      <c r="A5" s="534"/>
      <c r="B5" s="532" t="s">
        <v>268</v>
      </c>
      <c r="C5" s="531" t="s">
        <v>269</v>
      </c>
      <c r="E5" s="534"/>
      <c r="F5" s="535"/>
      <c r="G5" s="536" t="s">
        <v>270</v>
      </c>
    </row>
    <row r="6" spans="1:9" ht="13.9" customHeight="1">
      <c r="A6" s="534"/>
      <c r="B6" s="535"/>
      <c r="C6" s="536" t="s">
        <v>271</v>
      </c>
      <c r="E6" s="534"/>
      <c r="F6" s="537"/>
      <c r="G6" s="72" t="s">
        <v>272</v>
      </c>
    </row>
    <row r="7" spans="1:9" ht="13.9" customHeight="1">
      <c r="A7" s="534"/>
      <c r="B7" s="535"/>
      <c r="C7" s="536" t="s">
        <v>273</v>
      </c>
      <c r="E7" s="534"/>
      <c r="F7" s="538" t="s">
        <v>274</v>
      </c>
      <c r="G7" s="539" t="s">
        <v>275</v>
      </c>
    </row>
    <row r="8" spans="1:9" ht="13.9" customHeight="1">
      <c r="A8" s="534"/>
      <c r="B8" s="537"/>
      <c r="C8" s="72" t="s">
        <v>276</v>
      </c>
      <c r="E8" s="534"/>
      <c r="F8" s="532" t="s">
        <v>277</v>
      </c>
      <c r="G8" s="533" t="s">
        <v>278</v>
      </c>
    </row>
    <row r="9" spans="1:9" ht="13.9" customHeight="1">
      <c r="A9" s="534"/>
      <c r="B9" s="532" t="s">
        <v>279</v>
      </c>
      <c r="C9" s="533" t="s">
        <v>280</v>
      </c>
      <c r="E9" s="534"/>
      <c r="F9" s="535"/>
      <c r="G9" s="536" t="s">
        <v>281</v>
      </c>
    </row>
    <row r="10" spans="1:9" ht="13.9" customHeight="1">
      <c r="A10" s="534"/>
      <c r="B10" s="535"/>
      <c r="C10" s="536" t="s">
        <v>282</v>
      </c>
      <c r="E10" s="534"/>
      <c r="F10" s="537"/>
      <c r="G10" s="72" t="s">
        <v>283</v>
      </c>
    </row>
    <row r="11" spans="1:9" ht="13.9" customHeight="1">
      <c r="A11" s="534"/>
      <c r="B11" s="535"/>
      <c r="C11" s="536" t="s">
        <v>284</v>
      </c>
      <c r="E11" s="534"/>
      <c r="F11" s="538" t="s">
        <v>285</v>
      </c>
      <c r="G11" s="539" t="s">
        <v>286</v>
      </c>
    </row>
    <row r="12" spans="1:9" ht="13.9" customHeight="1">
      <c r="A12" s="534"/>
      <c r="B12" s="537"/>
      <c r="C12" s="72" t="s">
        <v>287</v>
      </c>
      <c r="E12" s="534"/>
      <c r="F12" s="532" t="s">
        <v>288</v>
      </c>
      <c r="G12" s="533" t="s">
        <v>289</v>
      </c>
    </row>
    <row r="13" spans="1:9" ht="13.9" customHeight="1">
      <c r="A13" s="534"/>
      <c r="B13" s="532" t="s">
        <v>290</v>
      </c>
      <c r="C13" s="533" t="s">
        <v>291</v>
      </c>
      <c r="E13" s="534"/>
      <c r="F13" s="535"/>
      <c r="G13" s="536" t="s">
        <v>292</v>
      </c>
    </row>
    <row r="14" spans="1:9" ht="13.9" customHeight="1">
      <c r="A14" s="534"/>
      <c r="B14" s="535"/>
      <c r="C14" s="536" t="s">
        <v>709</v>
      </c>
      <c r="E14" s="534"/>
      <c r="F14" s="537"/>
      <c r="G14" s="72" t="s">
        <v>293</v>
      </c>
    </row>
    <row r="15" spans="1:9" ht="13.9" customHeight="1">
      <c r="A15" s="534"/>
      <c r="B15" s="535"/>
      <c r="C15" s="536" t="s">
        <v>294</v>
      </c>
      <c r="E15" s="534"/>
      <c r="F15" s="532" t="s">
        <v>295</v>
      </c>
      <c r="G15" s="533" t="s">
        <v>296</v>
      </c>
    </row>
    <row r="16" spans="1:9" ht="13.9" customHeight="1">
      <c r="A16" s="534"/>
      <c r="B16" s="535"/>
      <c r="C16" s="536" t="s">
        <v>297</v>
      </c>
      <c r="E16" s="534"/>
      <c r="F16" s="535"/>
      <c r="G16" s="536" t="s">
        <v>298</v>
      </c>
    </row>
    <row r="17" spans="1:7" ht="13.9" customHeight="1">
      <c r="A17" s="534"/>
      <c r="B17" s="535"/>
      <c r="C17" s="536" t="s">
        <v>299</v>
      </c>
      <c r="E17" s="534"/>
      <c r="F17" s="535"/>
      <c r="G17" s="536" t="s">
        <v>300</v>
      </c>
    </row>
    <row r="18" spans="1:7" ht="13.9" customHeight="1">
      <c r="A18" s="534"/>
      <c r="B18" s="535"/>
      <c r="C18" s="536" t="s">
        <v>301</v>
      </c>
      <c r="E18" s="534"/>
      <c r="F18" s="537"/>
      <c r="G18" s="72" t="s">
        <v>302</v>
      </c>
    </row>
    <row r="19" spans="1:7" ht="13.9" customHeight="1">
      <c r="A19" s="534"/>
      <c r="B19" s="537"/>
      <c r="C19" s="72" t="s">
        <v>303</v>
      </c>
      <c r="E19" s="534"/>
      <c r="F19" s="532" t="s">
        <v>304</v>
      </c>
      <c r="G19" s="533" t="s">
        <v>305</v>
      </c>
    </row>
    <row r="20" spans="1:7" ht="13.9" customHeight="1">
      <c r="A20" s="534"/>
      <c r="B20" s="532" t="s">
        <v>306</v>
      </c>
      <c r="C20" s="533" t="s">
        <v>307</v>
      </c>
      <c r="E20" s="534"/>
      <c r="F20" s="535"/>
      <c r="G20" s="536" t="s">
        <v>308</v>
      </c>
    </row>
    <row r="21" spans="1:7" ht="13.9" customHeight="1">
      <c r="A21" s="534"/>
      <c r="B21" s="535"/>
      <c r="C21" s="536" t="s">
        <v>309</v>
      </c>
      <c r="E21" s="534"/>
      <c r="F21" s="537"/>
      <c r="G21" s="72" t="s">
        <v>310</v>
      </c>
    </row>
    <row r="22" spans="1:7" ht="13.9" customHeight="1">
      <c r="A22" s="534"/>
      <c r="B22" s="535"/>
      <c r="C22" s="536" t="s">
        <v>311</v>
      </c>
      <c r="E22" s="534"/>
      <c r="F22" s="532" t="s">
        <v>312</v>
      </c>
      <c r="G22" s="540" t="s">
        <v>313</v>
      </c>
    </row>
    <row r="23" spans="1:7" ht="13.9" customHeight="1" thickBot="1">
      <c r="A23" s="534"/>
      <c r="B23" s="535"/>
      <c r="C23" s="536" t="s">
        <v>314</v>
      </c>
      <c r="E23" s="541"/>
      <c r="F23" s="542"/>
      <c r="G23" s="543"/>
    </row>
    <row r="24" spans="1:7" ht="13.9" customHeight="1" thickBot="1">
      <c r="A24" s="534"/>
      <c r="B24" s="535"/>
      <c r="C24" s="536" t="s">
        <v>315</v>
      </c>
      <c r="E24" s="528"/>
      <c r="F24" s="528"/>
    </row>
    <row r="25" spans="1:7" ht="13.9" customHeight="1">
      <c r="A25" s="534"/>
      <c r="B25" s="535"/>
      <c r="C25" s="536" t="s">
        <v>316</v>
      </c>
      <c r="E25" s="525" t="s">
        <v>258</v>
      </c>
      <c r="F25" s="526" t="s">
        <v>259</v>
      </c>
      <c r="G25" s="527" t="s">
        <v>260</v>
      </c>
    </row>
    <row r="26" spans="1:7" ht="13.9" customHeight="1">
      <c r="A26" s="534"/>
      <c r="B26" s="537"/>
      <c r="C26" s="72" t="s">
        <v>317</v>
      </c>
      <c r="E26" s="529" t="s">
        <v>318</v>
      </c>
      <c r="F26" s="532" t="s">
        <v>319</v>
      </c>
      <c r="G26" s="533" t="s">
        <v>320</v>
      </c>
    </row>
    <row r="27" spans="1:7" ht="13.9" customHeight="1">
      <c r="A27" s="534"/>
      <c r="B27" s="532" t="s">
        <v>321</v>
      </c>
      <c r="C27" s="533" t="s">
        <v>322</v>
      </c>
      <c r="E27" s="534"/>
      <c r="F27" s="535"/>
      <c r="G27" s="536" t="s">
        <v>323</v>
      </c>
    </row>
    <row r="28" spans="1:7" ht="13.9" customHeight="1">
      <c r="A28" s="534"/>
      <c r="B28" s="535"/>
      <c r="C28" s="536" t="s">
        <v>324</v>
      </c>
      <c r="E28" s="534"/>
      <c r="F28" s="535"/>
      <c r="G28" s="536" t="s">
        <v>325</v>
      </c>
    </row>
    <row r="29" spans="1:7" ht="13.9" customHeight="1">
      <c r="A29" s="534"/>
      <c r="B29" s="535"/>
      <c r="C29" s="544" t="s">
        <v>326</v>
      </c>
      <c r="E29" s="534"/>
      <c r="F29" s="535"/>
      <c r="G29" s="536" t="s">
        <v>327</v>
      </c>
    </row>
    <row r="30" spans="1:7" ht="13.9" customHeight="1">
      <c r="A30" s="534"/>
      <c r="B30" s="535"/>
      <c r="C30" s="536" t="s">
        <v>328</v>
      </c>
      <c r="E30" s="534"/>
      <c r="F30" s="535"/>
      <c r="G30" s="544" t="s">
        <v>329</v>
      </c>
    </row>
    <row r="31" spans="1:7" ht="13.9" customHeight="1">
      <c r="A31" s="534"/>
      <c r="B31" s="535"/>
      <c r="C31" s="536" t="s">
        <v>330</v>
      </c>
      <c r="E31" s="534"/>
      <c r="F31" s="535"/>
      <c r="G31" s="536" t="s">
        <v>331</v>
      </c>
    </row>
    <row r="32" spans="1:7" ht="13.9" customHeight="1">
      <c r="A32" s="534"/>
      <c r="B32" s="535"/>
      <c r="C32" s="536" t="s">
        <v>332</v>
      </c>
      <c r="E32" s="534"/>
      <c r="F32" s="535"/>
      <c r="G32" s="536" t="s">
        <v>333</v>
      </c>
    </row>
    <row r="33" spans="1:7" ht="13.9" customHeight="1">
      <c r="A33" s="534"/>
      <c r="B33" s="535"/>
      <c r="C33" s="536" t="s">
        <v>334</v>
      </c>
      <c r="E33" s="534"/>
      <c r="F33" s="535"/>
      <c r="G33" s="536" t="s">
        <v>335</v>
      </c>
    </row>
    <row r="34" spans="1:7" ht="13.9" customHeight="1" thickBot="1">
      <c r="A34" s="541"/>
      <c r="B34" s="542"/>
      <c r="C34" s="545" t="s">
        <v>336</v>
      </c>
      <c r="E34" s="541"/>
      <c r="F34" s="542"/>
      <c r="G34" s="545" t="s">
        <v>337</v>
      </c>
    </row>
    <row r="35" spans="1:7" ht="13.9" customHeight="1" thickBot="1">
      <c r="A35" s="528"/>
      <c r="B35" s="528"/>
      <c r="E35" s="528"/>
      <c r="F35" s="528"/>
    </row>
    <row r="36" spans="1:7" ht="13.9" customHeight="1">
      <c r="A36" s="525" t="s">
        <v>258</v>
      </c>
      <c r="B36" s="526" t="s">
        <v>259</v>
      </c>
      <c r="C36" s="527" t="s">
        <v>260</v>
      </c>
      <c r="E36" s="525" t="s">
        <v>258</v>
      </c>
      <c r="F36" s="526" t="s">
        <v>259</v>
      </c>
      <c r="G36" s="527" t="s">
        <v>260</v>
      </c>
    </row>
    <row r="37" spans="1:7" ht="13.9" customHeight="1">
      <c r="A37" s="529" t="s">
        <v>338</v>
      </c>
      <c r="B37" s="532" t="s">
        <v>339</v>
      </c>
      <c r="C37" s="533" t="s">
        <v>340</v>
      </c>
      <c r="E37" s="529" t="s">
        <v>341</v>
      </c>
      <c r="F37" s="532" t="s">
        <v>342</v>
      </c>
      <c r="G37" s="533" t="s">
        <v>343</v>
      </c>
    </row>
    <row r="38" spans="1:7" ht="13.9" customHeight="1">
      <c r="A38" s="534"/>
      <c r="B38" s="535"/>
      <c r="C38" s="536" t="s">
        <v>710</v>
      </c>
      <c r="E38" s="534"/>
      <c r="F38" s="535"/>
      <c r="G38" s="536" t="s">
        <v>344</v>
      </c>
    </row>
    <row r="39" spans="1:7" ht="13.9" customHeight="1">
      <c r="A39" s="534"/>
      <c r="B39" s="535"/>
      <c r="C39" s="536" t="s">
        <v>345</v>
      </c>
      <c r="E39" s="534"/>
      <c r="F39" s="535"/>
      <c r="G39" s="536" t="s">
        <v>346</v>
      </c>
    </row>
    <row r="40" spans="1:7" ht="13.9" customHeight="1">
      <c r="A40" s="534"/>
      <c r="B40" s="535"/>
      <c r="C40" s="536" t="s">
        <v>347</v>
      </c>
      <c r="E40" s="534"/>
      <c r="F40" s="535"/>
      <c r="G40" s="536" t="s">
        <v>348</v>
      </c>
    </row>
    <row r="41" spans="1:7" ht="13.9" customHeight="1">
      <c r="A41" s="534"/>
      <c r="B41" s="535"/>
      <c r="C41" s="536" t="s">
        <v>349</v>
      </c>
      <c r="E41" s="534"/>
      <c r="F41" s="535"/>
      <c r="G41" s="536" t="s">
        <v>350</v>
      </c>
    </row>
    <row r="42" spans="1:7" ht="13.9" customHeight="1">
      <c r="A42" s="534"/>
      <c r="B42" s="535"/>
      <c r="C42" s="536" t="s">
        <v>351</v>
      </c>
      <c r="E42" s="534"/>
      <c r="F42" s="537"/>
      <c r="G42" s="72" t="s">
        <v>352</v>
      </c>
    </row>
    <row r="43" spans="1:7" ht="13.9" customHeight="1">
      <c r="A43" s="534"/>
      <c r="B43" s="535"/>
      <c r="C43" s="536" t="s">
        <v>353</v>
      </c>
      <c r="E43" s="534"/>
      <c r="F43" s="532" t="s">
        <v>354</v>
      </c>
      <c r="G43" s="533" t="s">
        <v>355</v>
      </c>
    </row>
    <row r="44" spans="1:7" ht="13.9" customHeight="1">
      <c r="A44" s="534"/>
      <c r="B44" s="537"/>
      <c r="C44" s="72" t="s">
        <v>356</v>
      </c>
      <c r="E44" s="534"/>
      <c r="F44" s="535"/>
      <c r="G44" s="536" t="s">
        <v>357</v>
      </c>
    </row>
    <row r="45" spans="1:7" ht="13.9" customHeight="1">
      <c r="A45" s="534"/>
      <c r="B45" s="532" t="s">
        <v>358</v>
      </c>
      <c r="C45" s="533" t="s">
        <v>359</v>
      </c>
      <c r="E45" s="534"/>
      <c r="F45" s="535"/>
      <c r="G45" s="536" t="s">
        <v>360</v>
      </c>
    </row>
    <row r="46" spans="1:7" ht="13.9" customHeight="1" thickBot="1">
      <c r="A46" s="534"/>
      <c r="B46" s="535"/>
      <c r="C46" s="536" t="s">
        <v>361</v>
      </c>
      <c r="E46" s="541"/>
      <c r="F46" s="542"/>
      <c r="G46" s="545" t="s">
        <v>362</v>
      </c>
    </row>
    <row r="47" spans="1:7" ht="13.9" customHeight="1" thickBot="1">
      <c r="A47" s="534"/>
      <c r="B47" s="535"/>
      <c r="C47" s="536" t="s">
        <v>363</v>
      </c>
      <c r="E47" s="528"/>
      <c r="F47" s="528"/>
    </row>
    <row r="48" spans="1:7" ht="13.9" customHeight="1">
      <c r="A48" s="534"/>
      <c r="B48" s="535"/>
      <c r="C48" s="536" t="s">
        <v>364</v>
      </c>
      <c r="E48" s="525" t="s">
        <v>258</v>
      </c>
      <c r="F48" s="526" t="s">
        <v>259</v>
      </c>
      <c r="G48" s="527" t="s">
        <v>260</v>
      </c>
    </row>
    <row r="49" spans="1:7" ht="13.9" customHeight="1">
      <c r="A49" s="534"/>
      <c r="B49" s="537"/>
      <c r="C49" s="72" t="s">
        <v>365</v>
      </c>
      <c r="E49" s="529" t="s">
        <v>366</v>
      </c>
      <c r="F49" s="532" t="s">
        <v>367</v>
      </c>
      <c r="G49" s="533" t="s">
        <v>368</v>
      </c>
    </row>
    <row r="50" spans="1:7" ht="13.9" customHeight="1" thickBot="1">
      <c r="A50" s="534"/>
      <c r="B50" s="532" t="s">
        <v>369</v>
      </c>
      <c r="C50" s="533" t="s">
        <v>370</v>
      </c>
      <c r="E50" s="541"/>
      <c r="F50" s="542"/>
      <c r="G50" s="545" t="s">
        <v>371</v>
      </c>
    </row>
    <row r="51" spans="1:7" ht="13.9" customHeight="1" thickBot="1">
      <c r="A51" s="534"/>
      <c r="B51" s="535"/>
      <c r="C51" s="536" t="s">
        <v>372</v>
      </c>
      <c r="E51" s="528"/>
      <c r="F51" s="528"/>
    </row>
    <row r="52" spans="1:7" ht="13.9" customHeight="1" thickBot="1">
      <c r="A52" s="541"/>
      <c r="B52" s="542"/>
      <c r="C52" s="545" t="s">
        <v>373</v>
      </c>
      <c r="E52" s="525" t="s">
        <v>258</v>
      </c>
      <c r="F52" s="526" t="s">
        <v>259</v>
      </c>
      <c r="G52" s="527" t="s">
        <v>260</v>
      </c>
    </row>
    <row r="53" spans="1:7" ht="13.9" customHeight="1">
      <c r="E53" s="529" t="s">
        <v>374</v>
      </c>
      <c r="F53" s="532" t="s">
        <v>375</v>
      </c>
      <c r="G53" s="533" t="s">
        <v>376</v>
      </c>
    </row>
    <row r="54" spans="1:7" ht="13.9" customHeight="1">
      <c r="E54" s="534"/>
      <c r="F54" s="535"/>
      <c r="G54" s="536" t="s">
        <v>377</v>
      </c>
    </row>
    <row r="55" spans="1:7" ht="13.9" customHeight="1">
      <c r="E55" s="534"/>
      <c r="F55" s="535"/>
      <c r="G55" s="536" t="s">
        <v>378</v>
      </c>
    </row>
    <row r="56" spans="1:7" ht="13.9" customHeight="1">
      <c r="A56" s="546" t="s">
        <v>379</v>
      </c>
      <c r="B56" s="546"/>
      <c r="C56" s="546"/>
      <c r="E56" s="534"/>
      <c r="F56" s="535"/>
      <c r="G56" s="536" t="s">
        <v>380</v>
      </c>
    </row>
    <row r="57" spans="1:7" ht="13.9" customHeight="1">
      <c r="A57" s="546"/>
      <c r="B57" s="546"/>
      <c r="C57" s="546"/>
      <c r="E57" s="534"/>
      <c r="F57" s="535"/>
      <c r="G57" s="536" t="s">
        <v>381</v>
      </c>
    </row>
    <row r="58" spans="1:7" ht="13.9" customHeight="1" thickBot="1">
      <c r="A58" s="546"/>
      <c r="B58" s="546"/>
      <c r="C58" s="546"/>
      <c r="E58" s="541"/>
      <c r="F58" s="542"/>
      <c r="G58" s="545" t="s">
        <v>382</v>
      </c>
    </row>
    <row r="59" spans="1:7" ht="13.9" customHeight="1" thickBot="1">
      <c r="A59" s="547"/>
      <c r="B59" s="547"/>
      <c r="C59" s="547"/>
      <c r="E59" s="528"/>
      <c r="F59" s="528"/>
    </row>
    <row r="60" spans="1:7" ht="13.9" customHeight="1">
      <c r="E60" s="525" t="s">
        <v>258</v>
      </c>
      <c r="F60" s="526" t="s">
        <v>259</v>
      </c>
      <c r="G60" s="527" t="s">
        <v>260</v>
      </c>
    </row>
    <row r="61" spans="1:7" ht="13.9" customHeight="1">
      <c r="E61" s="529" t="s">
        <v>383</v>
      </c>
      <c r="F61" s="532" t="s">
        <v>384</v>
      </c>
      <c r="G61" s="548" t="s">
        <v>385</v>
      </c>
    </row>
    <row r="62" spans="1:7" ht="13.9" customHeight="1">
      <c r="E62" s="534"/>
      <c r="F62" s="537"/>
      <c r="G62" s="549"/>
    </row>
    <row r="63" spans="1:7" ht="13.9" customHeight="1">
      <c r="E63" s="534"/>
      <c r="F63" s="538" t="s">
        <v>386</v>
      </c>
      <c r="G63" s="539" t="s">
        <v>387</v>
      </c>
    </row>
    <row r="64" spans="1:7" ht="13.9" customHeight="1" thickBot="1">
      <c r="E64" s="541"/>
      <c r="F64" s="550" t="s">
        <v>388</v>
      </c>
      <c r="G64" s="551" t="s">
        <v>389</v>
      </c>
    </row>
    <row r="65" spans="1:7" ht="13.9" customHeight="1">
      <c r="E65" s="528"/>
      <c r="F65" s="528"/>
    </row>
    <row r="66" spans="1:7" ht="13.9" customHeight="1">
      <c r="E66" s="528"/>
      <c r="F66" s="528"/>
    </row>
    <row r="67" spans="1:7" ht="16.5" customHeight="1">
      <c r="A67" s="552" t="s">
        <v>390</v>
      </c>
      <c r="B67" s="552"/>
      <c r="C67" s="552"/>
      <c r="D67" s="552"/>
      <c r="E67" s="552"/>
      <c r="F67" s="552"/>
      <c r="G67" s="552"/>
    </row>
    <row r="68" spans="1:7" ht="27.75" customHeight="1">
      <c r="A68" s="553" t="s">
        <v>391</v>
      </c>
      <c r="B68" s="554" t="s">
        <v>392</v>
      </c>
      <c r="C68" s="554"/>
      <c r="D68" s="554"/>
      <c r="E68" s="554"/>
      <c r="F68" s="554"/>
      <c r="G68" s="554"/>
    </row>
    <row r="70" spans="1:7" ht="12.75" customHeight="1"/>
    <row r="71" spans="1:7" ht="12.75" customHeight="1"/>
    <row r="72" spans="1:7" ht="12.75" customHeight="1"/>
    <row r="73" spans="1:7" ht="12.75" customHeight="1"/>
    <row r="74" spans="1:7" ht="12.75" customHeight="1"/>
    <row r="75" spans="1:7" ht="12.75" customHeight="1"/>
    <row r="76" spans="1:7" ht="12.75" customHeight="1"/>
    <row r="77" spans="1:7" ht="12.75" customHeight="1"/>
    <row r="78" spans="1:7" ht="12.75" customHeight="1"/>
    <row r="79" spans="1:7" ht="12.75" customHeight="1"/>
    <row r="80" spans="1:7" ht="12.75" customHeight="1"/>
    <row r="81" s="523" customFormat="1" ht="12.75" customHeight="1"/>
    <row r="82" s="523" customFormat="1" ht="12.75" customHeight="1"/>
    <row r="83" s="523" customFormat="1" ht="12.75" customHeight="1"/>
    <row r="84" s="523" customFormat="1" ht="12.75" customHeight="1"/>
    <row r="85" s="523" customFormat="1" ht="12.75" customHeight="1"/>
    <row r="86" s="523" customFormat="1" ht="12.75" customHeight="1"/>
    <row r="87" s="523" customFormat="1" ht="12.75" customHeight="1"/>
    <row r="88" s="523" customFormat="1" ht="12.75" customHeight="1"/>
    <row r="89" s="523" customFormat="1" ht="12.75" customHeight="1"/>
    <row r="90" s="523" customFormat="1" ht="12.75" customHeight="1"/>
    <row r="91" s="523" customFormat="1" ht="12.75" customHeight="1"/>
    <row r="92" s="523" customFormat="1" ht="12.75" customHeight="1"/>
    <row r="93" s="523" customFormat="1" ht="12.75" customHeight="1"/>
    <row r="94" s="523" customFormat="1" ht="12.75" customHeight="1"/>
    <row r="95" s="523" customFormat="1" ht="12.75" customHeight="1"/>
    <row r="96" s="523" customFormat="1" ht="12.75" customHeight="1"/>
    <row r="97" s="523" customFormat="1" ht="12.75" customHeight="1"/>
    <row r="98" s="523" customFormat="1" ht="12.75" customHeight="1"/>
    <row r="99" s="523" customFormat="1" ht="12.75" customHeight="1"/>
    <row r="100" s="523" customFormat="1" ht="12.75" customHeight="1"/>
  </sheetData>
  <sheetProtection algorithmName="SHA-512" hashValue="MAb71PT8ILCBbuomTDUoe2RLvyeSTSzwSEsq8JYxl+EjF2hbI/yLbXBVGYwzcvqTqTxt1UDp7z7l6DF1R0DfbQ==" saltValue="viyFfkhcETDnnlZU/0VONQ==" spinCount="100000" sheet="1" objects="1" scenarios="1"/>
  <mergeCells count="32">
    <mergeCell ref="B68:G68"/>
    <mergeCell ref="E53:E58"/>
    <mergeCell ref="F53:F58"/>
    <mergeCell ref="A56:C58"/>
    <mergeCell ref="E61:E64"/>
    <mergeCell ref="F61:F62"/>
    <mergeCell ref="G61:G62"/>
    <mergeCell ref="G22:G23"/>
    <mergeCell ref="E26:E34"/>
    <mergeCell ref="F26:F34"/>
    <mergeCell ref="B27:B34"/>
    <mergeCell ref="A37:A52"/>
    <mergeCell ref="B37:B44"/>
    <mergeCell ref="E37:E46"/>
    <mergeCell ref="F37:F42"/>
    <mergeCell ref="F43:F46"/>
    <mergeCell ref="B45:B49"/>
    <mergeCell ref="E49:E50"/>
    <mergeCell ref="F49:F50"/>
    <mergeCell ref="B50:B52"/>
    <mergeCell ref="A4:A34"/>
    <mergeCell ref="E4:E23"/>
    <mergeCell ref="F4:F6"/>
    <mergeCell ref="B5:B8"/>
    <mergeCell ref="F8:F10"/>
    <mergeCell ref="B9:B12"/>
    <mergeCell ref="F12:F14"/>
    <mergeCell ref="B13:B19"/>
    <mergeCell ref="F15:F18"/>
    <mergeCell ref="F19:F21"/>
    <mergeCell ref="B20:B26"/>
    <mergeCell ref="F22:F23"/>
  </mergeCells>
  <phoneticPr fontId="1"/>
  <pageMargins left="0.7" right="0.7" top="0.75" bottom="0.75" header="0.3" footer="0.3"/>
  <pageSetup paperSize="9" scale="8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04CE0-A1BC-40D2-AA51-BDC6F96D5FE8}">
  <sheetPr>
    <tabColor rgb="FFFFFF00"/>
    <pageSetUpPr fitToPage="1"/>
  </sheetPr>
  <dimension ref="A1:T100"/>
  <sheetViews>
    <sheetView view="pageBreakPreview" zoomScale="85" zoomScaleNormal="100" zoomScaleSheetLayoutView="85" workbookViewId="0">
      <selection activeCell="E15" sqref="E15"/>
    </sheetView>
  </sheetViews>
  <sheetFormatPr defaultColWidth="8.875" defaultRowHeight="12.75"/>
  <cols>
    <col min="1" max="1" width="7.375" style="91" customWidth="1"/>
    <col min="2" max="2" width="15.25" style="81" customWidth="1"/>
    <col min="3" max="3" width="22.75" style="81" customWidth="1"/>
    <col min="4" max="4" width="28.375" style="81" customWidth="1"/>
    <col min="5" max="5" width="83.125" style="81" customWidth="1"/>
    <col min="6" max="6" width="40.75" style="135" customWidth="1"/>
    <col min="7" max="7" width="6.875" style="91" customWidth="1"/>
    <col min="8" max="8" width="15.125" style="136" customWidth="1"/>
    <col min="9" max="9" width="10" style="136" customWidth="1"/>
    <col min="10" max="10" width="33.625" style="81" customWidth="1"/>
    <col min="11" max="11" width="17.25" style="81" customWidth="1"/>
    <col min="12" max="12" width="28.75" style="81" customWidth="1"/>
    <col min="13" max="13" width="1.875" style="81" customWidth="1"/>
    <col min="14" max="14" width="24.375" style="81" customWidth="1"/>
    <col min="15" max="15" width="25.375" style="81" customWidth="1"/>
    <col min="16" max="16" width="28.75" style="81" customWidth="1"/>
    <col min="17" max="17" width="8.875" style="81"/>
    <col min="18" max="18" width="33.625" style="81" customWidth="1"/>
    <col min="19" max="19" width="25.375" style="81" customWidth="1"/>
    <col min="20" max="20" width="28.75" style="81" customWidth="1"/>
    <col min="21" max="21" width="5.75" style="81" customWidth="1"/>
    <col min="22" max="16384" width="8.875" style="81"/>
  </cols>
  <sheetData>
    <row r="1" spans="1:20" s="74" customFormat="1" ht="24.95" customHeight="1">
      <c r="A1" s="73"/>
      <c r="D1" s="73" t="s">
        <v>393</v>
      </c>
      <c r="E1" s="73"/>
      <c r="H1" s="75"/>
      <c r="I1" s="75"/>
      <c r="J1" s="76" t="s">
        <v>257</v>
      </c>
      <c r="R1" s="77" t="s">
        <v>394</v>
      </c>
    </row>
    <row r="2" spans="1:20" ht="25.5" customHeight="1" thickBot="1">
      <c r="A2" s="78"/>
      <c r="B2" s="79"/>
      <c r="C2" s="79"/>
      <c r="D2" s="482" t="s">
        <v>395</v>
      </c>
      <c r="E2" s="482"/>
      <c r="F2" s="482"/>
      <c r="G2" s="78"/>
      <c r="H2" s="80"/>
      <c r="I2" s="75"/>
    </row>
    <row r="3" spans="1:20" s="91" customFormat="1" ht="24.95" customHeight="1" thickBot="1">
      <c r="A3" s="82" t="s">
        <v>396</v>
      </c>
      <c r="B3" s="83" t="s">
        <v>397</v>
      </c>
      <c r="C3" s="83" t="s">
        <v>398</v>
      </c>
      <c r="D3" s="84" t="s">
        <v>399</v>
      </c>
      <c r="E3" s="85" t="s">
        <v>400</v>
      </c>
      <c r="F3" s="86" t="s">
        <v>401</v>
      </c>
      <c r="G3" s="82" t="s">
        <v>402</v>
      </c>
      <c r="H3" s="87" t="s">
        <v>403</v>
      </c>
      <c r="I3" s="75"/>
      <c r="J3" s="88" t="s">
        <v>258</v>
      </c>
      <c r="K3" s="89" t="s">
        <v>259</v>
      </c>
      <c r="L3" s="90" t="s">
        <v>260</v>
      </c>
      <c r="N3" s="88" t="s">
        <v>261</v>
      </c>
      <c r="O3" s="89" t="s">
        <v>259</v>
      </c>
      <c r="P3" s="90" t="s">
        <v>260</v>
      </c>
      <c r="R3" s="92" t="s">
        <v>258</v>
      </c>
      <c r="S3" s="92" t="s">
        <v>259</v>
      </c>
      <c r="T3" s="93" t="s">
        <v>260</v>
      </c>
    </row>
    <row r="4" spans="1:20" ht="27" customHeight="1">
      <c r="A4" s="555">
        <v>111</v>
      </c>
      <c r="B4" s="556" t="s">
        <v>262</v>
      </c>
      <c r="C4" s="557" t="s">
        <v>263</v>
      </c>
      <c r="D4" s="558" t="s">
        <v>264</v>
      </c>
      <c r="E4" s="559" t="s">
        <v>404</v>
      </c>
      <c r="F4" s="560" t="s">
        <v>405</v>
      </c>
      <c r="G4" s="555">
        <v>111</v>
      </c>
      <c r="H4" s="94"/>
      <c r="I4" s="75"/>
      <c r="J4" s="95" t="s">
        <v>262</v>
      </c>
      <c r="K4" s="96" t="s">
        <v>263</v>
      </c>
      <c r="L4" s="97" t="s">
        <v>264</v>
      </c>
      <c r="N4" s="95" t="s">
        <v>265</v>
      </c>
      <c r="O4" s="96" t="s">
        <v>266</v>
      </c>
      <c r="P4" s="98" t="s">
        <v>267</v>
      </c>
      <c r="R4" s="99" t="s">
        <v>262</v>
      </c>
      <c r="S4" s="99" t="s">
        <v>263</v>
      </c>
      <c r="T4" s="100" t="s">
        <v>264</v>
      </c>
    </row>
    <row r="5" spans="1:20" ht="27" customHeight="1">
      <c r="A5" s="561">
        <v>121</v>
      </c>
      <c r="B5" s="562" t="s">
        <v>262</v>
      </c>
      <c r="C5" s="563" t="s">
        <v>268</v>
      </c>
      <c r="D5" s="564" t="s">
        <v>269</v>
      </c>
      <c r="E5" s="565" t="s">
        <v>406</v>
      </c>
      <c r="F5" s="566"/>
      <c r="G5" s="561">
        <v>121</v>
      </c>
      <c r="H5" s="101"/>
      <c r="I5" s="75"/>
      <c r="J5" s="102"/>
      <c r="K5" s="103"/>
      <c r="L5" s="104"/>
      <c r="N5" s="102"/>
      <c r="O5" s="105"/>
      <c r="P5" s="106" t="s">
        <v>270</v>
      </c>
      <c r="R5" s="99" t="s">
        <v>338</v>
      </c>
      <c r="S5" s="99" t="s">
        <v>268</v>
      </c>
      <c r="T5" s="100" t="s">
        <v>269</v>
      </c>
    </row>
    <row r="6" spans="1:20" ht="27" customHeight="1">
      <c r="A6" s="567">
        <v>122</v>
      </c>
      <c r="B6" s="568" t="s">
        <v>262</v>
      </c>
      <c r="C6" s="569" t="s">
        <v>268</v>
      </c>
      <c r="D6" s="570" t="s">
        <v>271</v>
      </c>
      <c r="E6" s="571" t="s">
        <v>407</v>
      </c>
      <c r="F6" s="572"/>
      <c r="G6" s="567">
        <v>122</v>
      </c>
      <c r="H6" s="107"/>
      <c r="I6" s="75"/>
      <c r="J6" s="102"/>
      <c r="K6" s="96" t="s">
        <v>268</v>
      </c>
      <c r="L6" s="97" t="s">
        <v>269</v>
      </c>
      <c r="N6" s="102"/>
      <c r="O6" s="103"/>
      <c r="P6" s="108" t="s">
        <v>272</v>
      </c>
      <c r="R6" s="99" t="s">
        <v>265</v>
      </c>
      <c r="S6" s="99" t="s">
        <v>279</v>
      </c>
      <c r="T6" s="109" t="s">
        <v>271</v>
      </c>
    </row>
    <row r="7" spans="1:20" ht="27" customHeight="1">
      <c r="A7" s="567">
        <v>123</v>
      </c>
      <c r="B7" s="568" t="s">
        <v>262</v>
      </c>
      <c r="C7" s="569" t="s">
        <v>268</v>
      </c>
      <c r="D7" s="570" t="s">
        <v>273</v>
      </c>
      <c r="E7" s="571" t="s">
        <v>408</v>
      </c>
      <c r="F7" s="572"/>
      <c r="G7" s="567">
        <v>123</v>
      </c>
      <c r="H7" s="107"/>
      <c r="I7" s="75"/>
      <c r="J7" s="102"/>
      <c r="K7" s="105"/>
      <c r="L7" s="106" t="s">
        <v>271</v>
      </c>
      <c r="N7" s="102"/>
      <c r="O7" s="110" t="s">
        <v>274</v>
      </c>
      <c r="P7" s="111" t="s">
        <v>275</v>
      </c>
      <c r="R7" s="99" t="s">
        <v>318</v>
      </c>
      <c r="S7" s="99" t="s">
        <v>290</v>
      </c>
      <c r="T7" s="109" t="s">
        <v>273</v>
      </c>
    </row>
    <row r="8" spans="1:20" ht="27" customHeight="1">
      <c r="A8" s="573">
        <v>129</v>
      </c>
      <c r="B8" s="574" t="s">
        <v>262</v>
      </c>
      <c r="C8" s="575" t="s">
        <v>268</v>
      </c>
      <c r="D8" s="576" t="s">
        <v>276</v>
      </c>
      <c r="E8" s="577" t="s">
        <v>409</v>
      </c>
      <c r="F8" s="578"/>
      <c r="G8" s="573">
        <v>129</v>
      </c>
      <c r="H8" s="112"/>
      <c r="I8" s="75"/>
      <c r="J8" s="102"/>
      <c r="K8" s="105"/>
      <c r="L8" s="106" t="s">
        <v>273</v>
      </c>
      <c r="N8" s="102"/>
      <c r="O8" s="96" t="s">
        <v>277</v>
      </c>
      <c r="P8" s="98" t="s">
        <v>278</v>
      </c>
      <c r="R8" s="99" t="s">
        <v>341</v>
      </c>
      <c r="S8" s="99" t="s">
        <v>306</v>
      </c>
      <c r="T8" s="113" t="s">
        <v>276</v>
      </c>
    </row>
    <row r="9" spans="1:20" ht="37.5" customHeight="1">
      <c r="A9" s="579">
        <v>131</v>
      </c>
      <c r="B9" s="580" t="s">
        <v>262</v>
      </c>
      <c r="C9" s="581" t="s">
        <v>279</v>
      </c>
      <c r="D9" s="582" t="s">
        <v>280</v>
      </c>
      <c r="E9" s="583" t="s">
        <v>410</v>
      </c>
      <c r="F9" s="584"/>
      <c r="G9" s="579">
        <v>131</v>
      </c>
      <c r="H9" s="114"/>
      <c r="I9" s="115"/>
      <c r="J9" s="102"/>
      <c r="K9" s="103"/>
      <c r="L9" s="108" t="s">
        <v>276</v>
      </c>
      <c r="N9" s="102"/>
      <c r="O9" s="105"/>
      <c r="P9" s="106" t="s">
        <v>281</v>
      </c>
      <c r="R9" s="99" t="s">
        <v>366</v>
      </c>
      <c r="S9" s="99" t="s">
        <v>321</v>
      </c>
      <c r="T9" s="116" t="s">
        <v>280</v>
      </c>
    </row>
    <row r="10" spans="1:20" ht="27" customHeight="1">
      <c r="A10" s="567">
        <v>132</v>
      </c>
      <c r="B10" s="568" t="s">
        <v>262</v>
      </c>
      <c r="C10" s="569" t="s">
        <v>279</v>
      </c>
      <c r="D10" s="570" t="s">
        <v>282</v>
      </c>
      <c r="E10" s="571" t="s">
        <v>411</v>
      </c>
      <c r="F10" s="572"/>
      <c r="G10" s="567">
        <v>132</v>
      </c>
      <c r="H10" s="107"/>
      <c r="I10" s="115"/>
      <c r="J10" s="102"/>
      <c r="K10" s="96" t="s">
        <v>279</v>
      </c>
      <c r="L10" s="98" t="s">
        <v>280</v>
      </c>
      <c r="N10" s="102"/>
      <c r="O10" s="103"/>
      <c r="P10" s="108" t="s">
        <v>283</v>
      </c>
      <c r="R10" s="99" t="s">
        <v>374</v>
      </c>
      <c r="S10" s="99" t="s">
        <v>339</v>
      </c>
      <c r="T10" s="109" t="s">
        <v>282</v>
      </c>
    </row>
    <row r="11" spans="1:20" ht="27" customHeight="1" thickBot="1">
      <c r="A11" s="567">
        <v>133</v>
      </c>
      <c r="B11" s="568" t="s">
        <v>262</v>
      </c>
      <c r="C11" s="569" t="s">
        <v>279</v>
      </c>
      <c r="D11" s="570" t="s">
        <v>284</v>
      </c>
      <c r="E11" s="571" t="s">
        <v>412</v>
      </c>
      <c r="F11" s="572"/>
      <c r="G11" s="567">
        <v>133</v>
      </c>
      <c r="H11" s="107"/>
      <c r="I11" s="115"/>
      <c r="J11" s="102"/>
      <c r="K11" s="105"/>
      <c r="L11" s="106" t="s">
        <v>282</v>
      </c>
      <c r="N11" s="102"/>
      <c r="O11" s="110" t="s">
        <v>285</v>
      </c>
      <c r="P11" s="111" t="s">
        <v>286</v>
      </c>
      <c r="R11" s="117" t="s">
        <v>383</v>
      </c>
      <c r="S11" s="99" t="s">
        <v>358</v>
      </c>
      <c r="T11" s="109" t="s">
        <v>284</v>
      </c>
    </row>
    <row r="12" spans="1:20" ht="27" customHeight="1">
      <c r="A12" s="585">
        <v>139</v>
      </c>
      <c r="B12" s="586" t="s">
        <v>262</v>
      </c>
      <c r="C12" s="587" t="s">
        <v>279</v>
      </c>
      <c r="D12" s="588" t="s">
        <v>287</v>
      </c>
      <c r="E12" s="589" t="s">
        <v>413</v>
      </c>
      <c r="F12" s="590" t="s">
        <v>414</v>
      </c>
      <c r="G12" s="585">
        <v>139</v>
      </c>
      <c r="H12" s="118"/>
      <c r="I12" s="115"/>
      <c r="J12" s="102"/>
      <c r="K12" s="105"/>
      <c r="L12" s="106" t="s">
        <v>284</v>
      </c>
      <c r="N12" s="102"/>
      <c r="O12" s="96" t="s">
        <v>288</v>
      </c>
      <c r="P12" s="98" t="s">
        <v>289</v>
      </c>
      <c r="S12" s="99" t="s">
        <v>369</v>
      </c>
      <c r="T12" s="113" t="s">
        <v>287</v>
      </c>
    </row>
    <row r="13" spans="1:20" ht="27" customHeight="1">
      <c r="A13" s="579">
        <v>141</v>
      </c>
      <c r="B13" s="580" t="s">
        <v>262</v>
      </c>
      <c r="C13" s="581" t="s">
        <v>290</v>
      </c>
      <c r="D13" s="582" t="s">
        <v>291</v>
      </c>
      <c r="E13" s="583" t="s">
        <v>415</v>
      </c>
      <c r="F13" s="584" t="s">
        <v>711</v>
      </c>
      <c r="G13" s="579">
        <v>141</v>
      </c>
      <c r="H13" s="114"/>
      <c r="I13" s="115"/>
      <c r="J13" s="102"/>
      <c r="K13" s="103"/>
      <c r="L13" s="108" t="s">
        <v>287</v>
      </c>
      <c r="N13" s="102"/>
      <c r="O13" s="105"/>
      <c r="P13" s="106" t="s">
        <v>292</v>
      </c>
      <c r="S13" s="119" t="s">
        <v>266</v>
      </c>
      <c r="T13" s="116" t="s">
        <v>291</v>
      </c>
    </row>
    <row r="14" spans="1:20" ht="27" customHeight="1">
      <c r="A14" s="567">
        <v>142</v>
      </c>
      <c r="B14" s="568" t="s">
        <v>262</v>
      </c>
      <c r="C14" s="569" t="s">
        <v>290</v>
      </c>
      <c r="D14" s="570" t="s">
        <v>416</v>
      </c>
      <c r="E14" s="571" t="s">
        <v>712</v>
      </c>
      <c r="F14" s="572" t="s">
        <v>713</v>
      </c>
      <c r="G14" s="567">
        <v>142</v>
      </c>
      <c r="H14" s="107"/>
      <c r="I14" s="115"/>
      <c r="J14" s="102"/>
      <c r="K14" s="96" t="s">
        <v>290</v>
      </c>
      <c r="L14" s="98" t="s">
        <v>291</v>
      </c>
      <c r="N14" s="102"/>
      <c r="O14" s="103"/>
      <c r="P14" s="108" t="s">
        <v>293</v>
      </c>
      <c r="S14" s="119" t="s">
        <v>274</v>
      </c>
      <c r="T14" s="109" t="s">
        <v>416</v>
      </c>
    </row>
    <row r="15" spans="1:20" ht="37.5" customHeight="1">
      <c r="A15" s="567">
        <v>143</v>
      </c>
      <c r="B15" s="568" t="s">
        <v>262</v>
      </c>
      <c r="C15" s="569" t="s">
        <v>290</v>
      </c>
      <c r="D15" s="570" t="s">
        <v>294</v>
      </c>
      <c r="E15" s="571" t="s">
        <v>417</v>
      </c>
      <c r="F15" s="572"/>
      <c r="G15" s="567">
        <v>143</v>
      </c>
      <c r="H15" s="107"/>
      <c r="I15" s="115"/>
      <c r="J15" s="102"/>
      <c r="K15" s="105"/>
      <c r="L15" s="106" t="s">
        <v>416</v>
      </c>
      <c r="N15" s="102"/>
      <c r="O15" s="96" t="s">
        <v>295</v>
      </c>
      <c r="P15" s="98" t="s">
        <v>296</v>
      </c>
      <c r="S15" s="119" t="s">
        <v>277</v>
      </c>
      <c r="T15" s="109" t="s">
        <v>294</v>
      </c>
    </row>
    <row r="16" spans="1:20" ht="27" customHeight="1">
      <c r="A16" s="567">
        <v>144</v>
      </c>
      <c r="B16" s="568" t="s">
        <v>262</v>
      </c>
      <c r="C16" s="569" t="s">
        <v>290</v>
      </c>
      <c r="D16" s="570" t="s">
        <v>297</v>
      </c>
      <c r="E16" s="571" t="s">
        <v>418</v>
      </c>
      <c r="F16" s="572" t="s">
        <v>419</v>
      </c>
      <c r="G16" s="567">
        <v>144</v>
      </c>
      <c r="H16" s="107"/>
      <c r="I16" s="115"/>
      <c r="J16" s="102"/>
      <c r="K16" s="105"/>
      <c r="L16" s="106" t="s">
        <v>294</v>
      </c>
      <c r="N16" s="102"/>
      <c r="O16" s="105"/>
      <c r="P16" s="106" t="s">
        <v>298</v>
      </c>
      <c r="S16" s="119" t="s">
        <v>285</v>
      </c>
      <c r="T16" s="109" t="s">
        <v>297</v>
      </c>
    </row>
    <row r="17" spans="1:20" ht="27" customHeight="1">
      <c r="A17" s="567">
        <v>145</v>
      </c>
      <c r="B17" s="568" t="s">
        <v>262</v>
      </c>
      <c r="C17" s="569" t="s">
        <v>290</v>
      </c>
      <c r="D17" s="570" t="s">
        <v>299</v>
      </c>
      <c r="E17" s="571" t="s">
        <v>420</v>
      </c>
      <c r="F17" s="572" t="s">
        <v>421</v>
      </c>
      <c r="G17" s="567">
        <v>145</v>
      </c>
      <c r="H17" s="107"/>
      <c r="I17" s="115"/>
      <c r="J17" s="102"/>
      <c r="K17" s="105"/>
      <c r="L17" s="106" t="s">
        <v>297</v>
      </c>
      <c r="N17" s="102"/>
      <c r="O17" s="105"/>
      <c r="P17" s="106" t="s">
        <v>300</v>
      </c>
      <c r="S17" s="119" t="s">
        <v>288</v>
      </c>
      <c r="T17" s="109" t="s">
        <v>299</v>
      </c>
    </row>
    <row r="18" spans="1:20" ht="27" customHeight="1">
      <c r="A18" s="567">
        <v>146</v>
      </c>
      <c r="B18" s="568" t="s">
        <v>262</v>
      </c>
      <c r="C18" s="569" t="s">
        <v>290</v>
      </c>
      <c r="D18" s="570" t="s">
        <v>301</v>
      </c>
      <c r="E18" s="571" t="s">
        <v>422</v>
      </c>
      <c r="F18" s="572" t="s">
        <v>423</v>
      </c>
      <c r="G18" s="567">
        <v>146</v>
      </c>
      <c r="H18" s="107"/>
      <c r="I18" s="115"/>
      <c r="J18" s="102"/>
      <c r="K18" s="105"/>
      <c r="L18" s="106" t="s">
        <v>299</v>
      </c>
      <c r="N18" s="102"/>
      <c r="O18" s="103"/>
      <c r="P18" s="108" t="s">
        <v>302</v>
      </c>
      <c r="S18" s="99" t="s">
        <v>295</v>
      </c>
      <c r="T18" s="109" t="s">
        <v>301</v>
      </c>
    </row>
    <row r="19" spans="1:20" ht="27" customHeight="1">
      <c r="A19" s="585">
        <v>147</v>
      </c>
      <c r="B19" s="586" t="s">
        <v>262</v>
      </c>
      <c r="C19" s="587" t="s">
        <v>290</v>
      </c>
      <c r="D19" s="588" t="s">
        <v>424</v>
      </c>
      <c r="E19" s="589" t="s">
        <v>425</v>
      </c>
      <c r="F19" s="590" t="s">
        <v>426</v>
      </c>
      <c r="G19" s="585">
        <v>147</v>
      </c>
      <c r="H19" s="118"/>
      <c r="I19" s="115"/>
      <c r="J19" s="102"/>
      <c r="K19" s="105"/>
      <c r="L19" s="106" t="s">
        <v>301</v>
      </c>
      <c r="N19" s="102"/>
      <c r="O19" s="96" t="s">
        <v>304</v>
      </c>
      <c r="P19" s="98" t="s">
        <v>305</v>
      </c>
      <c r="S19" s="119" t="s">
        <v>304</v>
      </c>
      <c r="T19" s="113" t="s">
        <v>424</v>
      </c>
    </row>
    <row r="20" spans="1:20" ht="27" customHeight="1">
      <c r="A20" s="579">
        <v>151</v>
      </c>
      <c r="B20" s="580" t="s">
        <v>262</v>
      </c>
      <c r="C20" s="581" t="s">
        <v>306</v>
      </c>
      <c r="D20" s="582" t="s">
        <v>307</v>
      </c>
      <c r="E20" s="583" t="s">
        <v>427</v>
      </c>
      <c r="F20" s="584"/>
      <c r="G20" s="579">
        <v>151</v>
      </c>
      <c r="H20" s="114"/>
      <c r="I20" s="115"/>
      <c r="J20" s="102"/>
      <c r="K20" s="103"/>
      <c r="L20" s="108" t="s">
        <v>424</v>
      </c>
      <c r="N20" s="102"/>
      <c r="O20" s="105"/>
      <c r="P20" s="106" t="s">
        <v>308</v>
      </c>
      <c r="S20" s="99" t="s">
        <v>312</v>
      </c>
      <c r="T20" s="116" t="s">
        <v>307</v>
      </c>
    </row>
    <row r="21" spans="1:20" ht="27" customHeight="1">
      <c r="A21" s="567">
        <v>152</v>
      </c>
      <c r="B21" s="568" t="s">
        <v>262</v>
      </c>
      <c r="C21" s="569" t="s">
        <v>306</v>
      </c>
      <c r="D21" s="570" t="s">
        <v>309</v>
      </c>
      <c r="E21" s="571" t="s">
        <v>428</v>
      </c>
      <c r="F21" s="572"/>
      <c r="G21" s="567">
        <v>152</v>
      </c>
      <c r="H21" s="107"/>
      <c r="I21" s="115"/>
      <c r="J21" s="102"/>
      <c r="K21" s="96" t="s">
        <v>306</v>
      </c>
      <c r="L21" s="98" t="s">
        <v>307</v>
      </c>
      <c r="N21" s="102"/>
      <c r="O21" s="103"/>
      <c r="P21" s="108" t="s">
        <v>310</v>
      </c>
      <c r="S21" s="99" t="s">
        <v>319</v>
      </c>
      <c r="T21" s="109" t="s">
        <v>309</v>
      </c>
    </row>
    <row r="22" spans="1:20" ht="27" customHeight="1">
      <c r="A22" s="567">
        <v>153</v>
      </c>
      <c r="B22" s="568" t="s">
        <v>262</v>
      </c>
      <c r="C22" s="569" t="s">
        <v>306</v>
      </c>
      <c r="D22" s="570" t="s">
        <v>311</v>
      </c>
      <c r="E22" s="571" t="s">
        <v>429</v>
      </c>
      <c r="F22" s="572"/>
      <c r="G22" s="567">
        <v>153</v>
      </c>
      <c r="H22" s="107"/>
      <c r="I22" s="115"/>
      <c r="J22" s="102"/>
      <c r="K22" s="105"/>
      <c r="L22" s="106" t="s">
        <v>309</v>
      </c>
      <c r="N22" s="102"/>
      <c r="O22" s="110" t="s">
        <v>312</v>
      </c>
      <c r="P22" s="111" t="s">
        <v>313</v>
      </c>
      <c r="S22" s="99" t="s">
        <v>342</v>
      </c>
      <c r="T22" s="109" t="s">
        <v>311</v>
      </c>
    </row>
    <row r="23" spans="1:20" ht="27" customHeight="1" thickBot="1">
      <c r="A23" s="567">
        <v>154</v>
      </c>
      <c r="B23" s="568" t="s">
        <v>262</v>
      </c>
      <c r="C23" s="569" t="s">
        <v>306</v>
      </c>
      <c r="D23" s="570" t="s">
        <v>314</v>
      </c>
      <c r="E23" s="571" t="s">
        <v>430</v>
      </c>
      <c r="F23" s="572"/>
      <c r="G23" s="567">
        <v>154</v>
      </c>
      <c r="H23" s="107"/>
      <c r="I23" s="115"/>
      <c r="J23" s="102"/>
      <c r="K23" s="105"/>
      <c r="L23" s="106" t="s">
        <v>311</v>
      </c>
      <c r="N23" s="120"/>
      <c r="O23" s="121"/>
      <c r="P23" s="122"/>
      <c r="S23" s="119" t="s">
        <v>354</v>
      </c>
      <c r="T23" s="109" t="s">
        <v>314</v>
      </c>
    </row>
    <row r="24" spans="1:20" ht="27" customHeight="1" thickBot="1">
      <c r="A24" s="567">
        <v>155</v>
      </c>
      <c r="B24" s="568" t="s">
        <v>262</v>
      </c>
      <c r="C24" s="569" t="s">
        <v>306</v>
      </c>
      <c r="D24" s="570" t="s">
        <v>315</v>
      </c>
      <c r="E24" s="571" t="s">
        <v>431</v>
      </c>
      <c r="F24" s="572"/>
      <c r="G24" s="567">
        <v>155</v>
      </c>
      <c r="H24" s="107"/>
      <c r="I24" s="115"/>
      <c r="J24" s="102"/>
      <c r="K24" s="105"/>
      <c r="L24" s="106" t="s">
        <v>314</v>
      </c>
      <c r="S24" s="119" t="s">
        <v>367</v>
      </c>
      <c r="T24" s="109" t="s">
        <v>315</v>
      </c>
    </row>
    <row r="25" spans="1:20" ht="27" customHeight="1">
      <c r="A25" s="567">
        <v>156</v>
      </c>
      <c r="B25" s="568" t="s">
        <v>262</v>
      </c>
      <c r="C25" s="569" t="s">
        <v>306</v>
      </c>
      <c r="D25" s="570" t="s">
        <v>316</v>
      </c>
      <c r="E25" s="571" t="s">
        <v>432</v>
      </c>
      <c r="F25" s="572"/>
      <c r="G25" s="567">
        <v>156</v>
      </c>
      <c r="H25" s="107"/>
      <c r="I25" s="115"/>
      <c r="J25" s="102"/>
      <c r="K25" s="105"/>
      <c r="L25" s="106" t="s">
        <v>315</v>
      </c>
      <c r="N25" s="88" t="s">
        <v>258</v>
      </c>
      <c r="O25" s="89" t="s">
        <v>259</v>
      </c>
      <c r="P25" s="90" t="s">
        <v>260</v>
      </c>
      <c r="S25" s="119" t="s">
        <v>375</v>
      </c>
      <c r="T25" s="109" t="s">
        <v>316</v>
      </c>
    </row>
    <row r="26" spans="1:20" ht="27" customHeight="1">
      <c r="A26" s="585">
        <v>159</v>
      </c>
      <c r="B26" s="586" t="s">
        <v>262</v>
      </c>
      <c r="C26" s="587" t="s">
        <v>306</v>
      </c>
      <c r="D26" s="588" t="s">
        <v>317</v>
      </c>
      <c r="E26" s="589" t="s">
        <v>433</v>
      </c>
      <c r="F26" s="590" t="s">
        <v>434</v>
      </c>
      <c r="G26" s="585">
        <v>159</v>
      </c>
      <c r="H26" s="118"/>
      <c r="I26" s="115"/>
      <c r="J26" s="102"/>
      <c r="K26" s="105"/>
      <c r="L26" s="106" t="s">
        <v>316</v>
      </c>
      <c r="N26" s="95" t="s">
        <v>318</v>
      </c>
      <c r="O26" s="96" t="s">
        <v>319</v>
      </c>
      <c r="P26" s="98" t="s">
        <v>320</v>
      </c>
      <c r="S26" s="99" t="s">
        <v>384</v>
      </c>
      <c r="T26" s="113" t="s">
        <v>317</v>
      </c>
    </row>
    <row r="27" spans="1:20" ht="27" customHeight="1">
      <c r="A27" s="579">
        <v>161</v>
      </c>
      <c r="B27" s="580" t="s">
        <v>262</v>
      </c>
      <c r="C27" s="581" t="s">
        <v>321</v>
      </c>
      <c r="D27" s="582" t="s">
        <v>322</v>
      </c>
      <c r="E27" s="583" t="s">
        <v>435</v>
      </c>
      <c r="F27" s="584"/>
      <c r="G27" s="579">
        <v>161</v>
      </c>
      <c r="H27" s="114"/>
      <c r="I27" s="115"/>
      <c r="J27" s="102"/>
      <c r="K27" s="103"/>
      <c r="L27" s="108" t="s">
        <v>317</v>
      </c>
      <c r="N27" s="102"/>
      <c r="O27" s="105"/>
      <c r="P27" s="106" t="s">
        <v>323</v>
      </c>
      <c r="S27" s="119" t="s">
        <v>386</v>
      </c>
      <c r="T27" s="116" t="s">
        <v>322</v>
      </c>
    </row>
    <row r="28" spans="1:20" ht="27" customHeight="1" thickBot="1">
      <c r="A28" s="567">
        <v>162</v>
      </c>
      <c r="B28" s="568" t="s">
        <v>262</v>
      </c>
      <c r="C28" s="569" t="s">
        <v>321</v>
      </c>
      <c r="D28" s="570" t="s">
        <v>324</v>
      </c>
      <c r="E28" s="571" t="s">
        <v>436</v>
      </c>
      <c r="F28" s="572" t="s">
        <v>437</v>
      </c>
      <c r="G28" s="567">
        <v>162</v>
      </c>
      <c r="H28" s="107"/>
      <c r="I28" s="115"/>
      <c r="J28" s="102"/>
      <c r="K28" s="96" t="s">
        <v>321</v>
      </c>
      <c r="L28" s="98" t="s">
        <v>322</v>
      </c>
      <c r="N28" s="102"/>
      <c r="O28" s="105"/>
      <c r="P28" s="106" t="s">
        <v>325</v>
      </c>
      <c r="S28" s="123" t="s">
        <v>388</v>
      </c>
      <c r="T28" s="109" t="s">
        <v>324</v>
      </c>
    </row>
    <row r="29" spans="1:20" ht="27" customHeight="1">
      <c r="A29" s="567">
        <v>163</v>
      </c>
      <c r="B29" s="568" t="s">
        <v>262</v>
      </c>
      <c r="C29" s="569" t="s">
        <v>321</v>
      </c>
      <c r="D29" s="570" t="s">
        <v>326</v>
      </c>
      <c r="E29" s="571" t="s">
        <v>438</v>
      </c>
      <c r="F29" s="572"/>
      <c r="G29" s="567">
        <v>163</v>
      </c>
      <c r="H29" s="107"/>
      <c r="I29" s="115"/>
      <c r="J29" s="102"/>
      <c r="K29" s="105"/>
      <c r="L29" s="106" t="s">
        <v>324</v>
      </c>
      <c r="N29" s="102"/>
      <c r="O29" s="105"/>
      <c r="P29" s="106" t="s">
        <v>327</v>
      </c>
      <c r="T29" s="124" t="s">
        <v>326</v>
      </c>
    </row>
    <row r="30" spans="1:20" ht="27" customHeight="1">
      <c r="A30" s="567">
        <v>164</v>
      </c>
      <c r="B30" s="568" t="s">
        <v>262</v>
      </c>
      <c r="C30" s="569" t="s">
        <v>321</v>
      </c>
      <c r="D30" s="570" t="s">
        <v>328</v>
      </c>
      <c r="E30" s="571" t="s">
        <v>422</v>
      </c>
      <c r="F30" s="572"/>
      <c r="G30" s="567">
        <v>164</v>
      </c>
      <c r="H30" s="107"/>
      <c r="I30" s="115"/>
      <c r="J30" s="102"/>
      <c r="K30" s="105"/>
      <c r="L30" s="125" t="s">
        <v>326</v>
      </c>
      <c r="N30" s="102"/>
      <c r="O30" s="105"/>
      <c r="P30" s="106" t="s">
        <v>329</v>
      </c>
      <c r="T30" s="109" t="s">
        <v>328</v>
      </c>
    </row>
    <row r="31" spans="1:20" ht="27" customHeight="1">
      <c r="A31" s="567">
        <v>165</v>
      </c>
      <c r="B31" s="568" t="s">
        <v>262</v>
      </c>
      <c r="C31" s="569" t="s">
        <v>321</v>
      </c>
      <c r="D31" s="570" t="s">
        <v>330</v>
      </c>
      <c r="E31" s="571" t="s">
        <v>439</v>
      </c>
      <c r="F31" s="572"/>
      <c r="G31" s="567">
        <v>165</v>
      </c>
      <c r="H31" s="107"/>
      <c r="I31" s="115"/>
      <c r="J31" s="102"/>
      <c r="K31" s="105"/>
      <c r="L31" s="125"/>
      <c r="N31" s="102"/>
      <c r="O31" s="105"/>
      <c r="P31" s="106"/>
      <c r="T31" s="109" t="s">
        <v>330</v>
      </c>
    </row>
    <row r="32" spans="1:20" ht="27" customHeight="1">
      <c r="A32" s="567">
        <v>166</v>
      </c>
      <c r="B32" s="568" t="s">
        <v>262</v>
      </c>
      <c r="C32" s="569" t="s">
        <v>321</v>
      </c>
      <c r="D32" s="570" t="s">
        <v>332</v>
      </c>
      <c r="E32" s="571" t="s">
        <v>440</v>
      </c>
      <c r="F32" s="572"/>
      <c r="G32" s="567">
        <v>166</v>
      </c>
      <c r="H32" s="107"/>
      <c r="I32" s="115"/>
      <c r="J32" s="102"/>
      <c r="K32" s="105"/>
      <c r="L32" s="106" t="s">
        <v>328</v>
      </c>
      <c r="N32" s="102"/>
      <c r="O32" s="105"/>
      <c r="P32" s="106" t="s">
        <v>331</v>
      </c>
      <c r="T32" s="109" t="s">
        <v>332</v>
      </c>
    </row>
    <row r="33" spans="1:20" ht="27" customHeight="1">
      <c r="A33" s="567">
        <v>167</v>
      </c>
      <c r="B33" s="568" t="s">
        <v>262</v>
      </c>
      <c r="C33" s="569" t="s">
        <v>321</v>
      </c>
      <c r="D33" s="570" t="s">
        <v>334</v>
      </c>
      <c r="E33" s="571" t="s">
        <v>441</v>
      </c>
      <c r="F33" s="572"/>
      <c r="G33" s="567">
        <v>167</v>
      </c>
      <c r="H33" s="107"/>
      <c r="I33" s="115"/>
      <c r="J33" s="102"/>
      <c r="K33" s="105"/>
      <c r="L33" s="106" t="s">
        <v>330</v>
      </c>
      <c r="N33" s="102"/>
      <c r="O33" s="105"/>
      <c r="P33" s="106" t="s">
        <v>333</v>
      </c>
      <c r="T33" s="109" t="s">
        <v>334</v>
      </c>
    </row>
    <row r="34" spans="1:20" ht="27" customHeight="1" thickBot="1">
      <c r="A34" s="591">
        <v>169</v>
      </c>
      <c r="B34" s="592" t="s">
        <v>262</v>
      </c>
      <c r="C34" s="593" t="s">
        <v>321</v>
      </c>
      <c r="D34" s="594" t="s">
        <v>336</v>
      </c>
      <c r="E34" s="595" t="s">
        <v>442</v>
      </c>
      <c r="F34" s="596" t="s">
        <v>443</v>
      </c>
      <c r="G34" s="591">
        <v>169</v>
      </c>
      <c r="H34" s="126"/>
      <c r="I34" s="115"/>
      <c r="J34" s="102"/>
      <c r="K34" s="105"/>
      <c r="L34" s="106" t="s">
        <v>332</v>
      </c>
      <c r="N34" s="102"/>
      <c r="O34" s="105"/>
      <c r="P34" s="106" t="s">
        <v>335</v>
      </c>
      <c r="T34" s="127" t="s">
        <v>336</v>
      </c>
    </row>
    <row r="35" spans="1:20" ht="27" customHeight="1" thickBot="1">
      <c r="A35" s="561">
        <v>211</v>
      </c>
      <c r="B35" s="597" t="s">
        <v>338</v>
      </c>
      <c r="C35" s="563" t="s">
        <v>339</v>
      </c>
      <c r="D35" s="564" t="s">
        <v>340</v>
      </c>
      <c r="E35" s="565" t="s">
        <v>444</v>
      </c>
      <c r="F35" s="566"/>
      <c r="G35" s="561">
        <v>211</v>
      </c>
      <c r="H35" s="101"/>
      <c r="I35" s="115"/>
      <c r="J35" s="102"/>
      <c r="K35" s="105"/>
      <c r="L35" s="106" t="s">
        <v>334</v>
      </c>
      <c r="N35" s="120"/>
      <c r="O35" s="128"/>
      <c r="P35" s="129" t="s">
        <v>337</v>
      </c>
      <c r="T35" s="116" t="s">
        <v>340</v>
      </c>
    </row>
    <row r="36" spans="1:20" ht="27" customHeight="1" thickBot="1">
      <c r="A36" s="567">
        <v>212</v>
      </c>
      <c r="B36" s="598" t="s">
        <v>338</v>
      </c>
      <c r="C36" s="569" t="s">
        <v>339</v>
      </c>
      <c r="D36" s="570" t="s">
        <v>445</v>
      </c>
      <c r="E36" s="571" t="s">
        <v>446</v>
      </c>
      <c r="F36" s="572" t="s">
        <v>714</v>
      </c>
      <c r="G36" s="567">
        <v>212</v>
      </c>
      <c r="H36" s="107"/>
      <c r="I36" s="115"/>
      <c r="J36" s="120"/>
      <c r="K36" s="128"/>
      <c r="L36" s="129" t="s">
        <v>336</v>
      </c>
      <c r="T36" s="109" t="s">
        <v>445</v>
      </c>
    </row>
    <row r="37" spans="1:20" ht="27" customHeight="1" thickBot="1">
      <c r="A37" s="567">
        <v>213</v>
      </c>
      <c r="B37" s="598" t="s">
        <v>338</v>
      </c>
      <c r="C37" s="569" t="s">
        <v>339</v>
      </c>
      <c r="D37" s="570" t="s">
        <v>345</v>
      </c>
      <c r="E37" s="571" t="s">
        <v>447</v>
      </c>
      <c r="F37" s="572"/>
      <c r="G37" s="567">
        <v>213</v>
      </c>
      <c r="H37" s="107"/>
      <c r="I37" s="115"/>
      <c r="N37" s="88" t="s">
        <v>258</v>
      </c>
      <c r="O37" s="89" t="s">
        <v>259</v>
      </c>
      <c r="P37" s="90" t="s">
        <v>260</v>
      </c>
      <c r="T37" s="109" t="s">
        <v>345</v>
      </c>
    </row>
    <row r="38" spans="1:20" ht="27" customHeight="1">
      <c r="A38" s="567">
        <v>214</v>
      </c>
      <c r="B38" s="598" t="s">
        <v>338</v>
      </c>
      <c r="C38" s="569" t="s">
        <v>339</v>
      </c>
      <c r="D38" s="570" t="s">
        <v>347</v>
      </c>
      <c r="E38" s="571" t="s">
        <v>448</v>
      </c>
      <c r="F38" s="572"/>
      <c r="G38" s="567">
        <v>214</v>
      </c>
      <c r="H38" s="107"/>
      <c r="I38" s="115"/>
      <c r="J38" s="88" t="s">
        <v>258</v>
      </c>
      <c r="K38" s="89" t="s">
        <v>259</v>
      </c>
      <c r="L38" s="90" t="s">
        <v>260</v>
      </c>
      <c r="N38" s="95" t="s">
        <v>341</v>
      </c>
      <c r="O38" s="96" t="s">
        <v>342</v>
      </c>
      <c r="P38" s="98" t="s">
        <v>343</v>
      </c>
      <c r="T38" s="109" t="s">
        <v>347</v>
      </c>
    </row>
    <row r="39" spans="1:20" ht="27" customHeight="1">
      <c r="A39" s="567">
        <v>215</v>
      </c>
      <c r="B39" s="598" t="s">
        <v>338</v>
      </c>
      <c r="C39" s="569" t="s">
        <v>339</v>
      </c>
      <c r="D39" s="570" t="s">
        <v>349</v>
      </c>
      <c r="E39" s="571" t="s">
        <v>449</v>
      </c>
      <c r="F39" s="572"/>
      <c r="G39" s="567">
        <v>215</v>
      </c>
      <c r="H39" s="107"/>
      <c r="I39" s="115"/>
      <c r="J39" s="95" t="s">
        <v>338</v>
      </c>
      <c r="K39" s="96" t="s">
        <v>339</v>
      </c>
      <c r="L39" s="98" t="s">
        <v>340</v>
      </c>
      <c r="N39" s="102"/>
      <c r="O39" s="105"/>
      <c r="P39" s="106" t="s">
        <v>344</v>
      </c>
      <c r="T39" s="109" t="s">
        <v>349</v>
      </c>
    </row>
    <row r="40" spans="1:20" ht="27" customHeight="1">
      <c r="A40" s="567">
        <v>216</v>
      </c>
      <c r="B40" s="598" t="s">
        <v>338</v>
      </c>
      <c r="C40" s="569" t="s">
        <v>339</v>
      </c>
      <c r="D40" s="570" t="s">
        <v>351</v>
      </c>
      <c r="E40" s="571" t="s">
        <v>450</v>
      </c>
      <c r="F40" s="572"/>
      <c r="G40" s="567">
        <v>216</v>
      </c>
      <c r="H40" s="107"/>
      <c r="I40" s="115"/>
      <c r="J40" s="102"/>
      <c r="K40" s="105"/>
      <c r="L40" s="106" t="s">
        <v>445</v>
      </c>
      <c r="N40" s="102"/>
      <c r="O40" s="105"/>
      <c r="P40" s="106" t="s">
        <v>346</v>
      </c>
      <c r="T40" s="109" t="s">
        <v>351</v>
      </c>
    </row>
    <row r="41" spans="1:20" ht="27" customHeight="1">
      <c r="A41" s="567">
        <v>217</v>
      </c>
      <c r="B41" s="598" t="s">
        <v>338</v>
      </c>
      <c r="C41" s="569" t="s">
        <v>339</v>
      </c>
      <c r="D41" s="570" t="s">
        <v>353</v>
      </c>
      <c r="E41" s="571" t="s">
        <v>451</v>
      </c>
      <c r="F41" s="572" t="s">
        <v>452</v>
      </c>
      <c r="G41" s="567">
        <v>217</v>
      </c>
      <c r="H41" s="107"/>
      <c r="I41" s="115"/>
      <c r="J41" s="102"/>
      <c r="K41" s="105"/>
      <c r="L41" s="106" t="s">
        <v>345</v>
      </c>
      <c r="N41" s="102"/>
      <c r="O41" s="105"/>
      <c r="P41" s="106" t="s">
        <v>348</v>
      </c>
      <c r="T41" s="109" t="s">
        <v>353</v>
      </c>
    </row>
    <row r="42" spans="1:20" ht="27" customHeight="1">
      <c r="A42" s="573">
        <v>219</v>
      </c>
      <c r="B42" s="599" t="s">
        <v>338</v>
      </c>
      <c r="C42" s="575" t="s">
        <v>339</v>
      </c>
      <c r="D42" s="576" t="s">
        <v>356</v>
      </c>
      <c r="E42" s="577" t="s">
        <v>409</v>
      </c>
      <c r="F42" s="578"/>
      <c r="G42" s="573">
        <v>219</v>
      </c>
      <c r="H42" s="112"/>
      <c r="I42" s="115"/>
      <c r="J42" s="102"/>
      <c r="K42" s="105"/>
      <c r="L42" s="106" t="s">
        <v>347</v>
      </c>
      <c r="N42" s="102"/>
      <c r="O42" s="105"/>
      <c r="P42" s="106" t="s">
        <v>350</v>
      </c>
      <c r="T42" s="113" t="s">
        <v>356</v>
      </c>
    </row>
    <row r="43" spans="1:20" ht="27" customHeight="1">
      <c r="A43" s="579">
        <v>221</v>
      </c>
      <c r="B43" s="600" t="s">
        <v>453</v>
      </c>
      <c r="C43" s="581" t="s">
        <v>358</v>
      </c>
      <c r="D43" s="582" t="s">
        <v>359</v>
      </c>
      <c r="E43" s="583" t="s">
        <v>454</v>
      </c>
      <c r="F43" s="584" t="s">
        <v>455</v>
      </c>
      <c r="G43" s="579">
        <v>221</v>
      </c>
      <c r="H43" s="114"/>
      <c r="I43" s="115"/>
      <c r="J43" s="102"/>
      <c r="K43" s="105"/>
      <c r="L43" s="106" t="s">
        <v>349</v>
      </c>
      <c r="N43" s="102"/>
      <c r="O43" s="103"/>
      <c r="P43" s="108" t="s">
        <v>352</v>
      </c>
      <c r="T43" s="116" t="s">
        <v>359</v>
      </c>
    </row>
    <row r="44" spans="1:20" ht="27" customHeight="1">
      <c r="A44" s="567">
        <v>222</v>
      </c>
      <c r="B44" s="598" t="s">
        <v>338</v>
      </c>
      <c r="C44" s="569" t="s">
        <v>358</v>
      </c>
      <c r="D44" s="570" t="s">
        <v>361</v>
      </c>
      <c r="E44" s="571" t="s">
        <v>456</v>
      </c>
      <c r="F44" s="572" t="s">
        <v>457</v>
      </c>
      <c r="G44" s="567">
        <v>222</v>
      </c>
      <c r="H44" s="107"/>
      <c r="I44" s="115"/>
      <c r="J44" s="102"/>
      <c r="K44" s="105"/>
      <c r="L44" s="106" t="s">
        <v>351</v>
      </c>
      <c r="N44" s="102"/>
      <c r="O44" s="96" t="s">
        <v>354</v>
      </c>
      <c r="P44" s="98" t="s">
        <v>355</v>
      </c>
      <c r="T44" s="109" t="s">
        <v>361</v>
      </c>
    </row>
    <row r="45" spans="1:20" ht="27" customHeight="1">
      <c r="A45" s="567">
        <v>223</v>
      </c>
      <c r="B45" s="598" t="s">
        <v>338</v>
      </c>
      <c r="C45" s="569" t="s">
        <v>358</v>
      </c>
      <c r="D45" s="570" t="s">
        <v>363</v>
      </c>
      <c r="E45" s="571" t="s">
        <v>458</v>
      </c>
      <c r="F45" s="572"/>
      <c r="G45" s="567">
        <v>223</v>
      </c>
      <c r="H45" s="107"/>
      <c r="I45" s="115"/>
      <c r="J45" s="102"/>
      <c r="K45" s="105"/>
      <c r="L45" s="106" t="s">
        <v>353</v>
      </c>
      <c r="N45" s="102"/>
      <c r="O45" s="105"/>
      <c r="P45" s="106" t="s">
        <v>357</v>
      </c>
      <c r="T45" s="109" t="s">
        <v>363</v>
      </c>
    </row>
    <row r="46" spans="1:20" ht="27" customHeight="1">
      <c r="A46" s="567">
        <v>224</v>
      </c>
      <c r="B46" s="598" t="s">
        <v>338</v>
      </c>
      <c r="C46" s="569" t="s">
        <v>358</v>
      </c>
      <c r="D46" s="570" t="s">
        <v>364</v>
      </c>
      <c r="E46" s="571" t="s">
        <v>459</v>
      </c>
      <c r="F46" s="572" t="s">
        <v>460</v>
      </c>
      <c r="G46" s="567">
        <v>224</v>
      </c>
      <c r="H46" s="107"/>
      <c r="I46" s="115"/>
      <c r="J46" s="102"/>
      <c r="K46" s="103"/>
      <c r="L46" s="108" t="s">
        <v>356</v>
      </c>
      <c r="N46" s="102"/>
      <c r="O46" s="105"/>
      <c r="P46" s="106" t="s">
        <v>360</v>
      </c>
      <c r="T46" s="109" t="s">
        <v>364</v>
      </c>
    </row>
    <row r="47" spans="1:20" ht="27" customHeight="1" thickBot="1">
      <c r="A47" s="585">
        <v>229</v>
      </c>
      <c r="B47" s="601" t="s">
        <v>338</v>
      </c>
      <c r="C47" s="587" t="s">
        <v>358</v>
      </c>
      <c r="D47" s="588" t="s">
        <v>365</v>
      </c>
      <c r="E47" s="589" t="s">
        <v>461</v>
      </c>
      <c r="F47" s="590"/>
      <c r="G47" s="585">
        <v>229</v>
      </c>
      <c r="H47" s="118"/>
      <c r="I47" s="115"/>
      <c r="J47" s="102"/>
      <c r="K47" s="96" t="s">
        <v>358</v>
      </c>
      <c r="L47" s="98" t="s">
        <v>359</v>
      </c>
      <c r="N47" s="120"/>
      <c r="O47" s="128"/>
      <c r="P47" s="129" t="s">
        <v>362</v>
      </c>
      <c r="T47" s="113" t="s">
        <v>365</v>
      </c>
    </row>
    <row r="48" spans="1:20" ht="27" customHeight="1" thickBot="1">
      <c r="A48" s="579">
        <v>231</v>
      </c>
      <c r="B48" s="600" t="s">
        <v>338</v>
      </c>
      <c r="C48" s="581" t="s">
        <v>369</v>
      </c>
      <c r="D48" s="582" t="s">
        <v>370</v>
      </c>
      <c r="E48" s="583" t="s">
        <v>462</v>
      </c>
      <c r="F48" s="584" t="s">
        <v>463</v>
      </c>
      <c r="G48" s="579">
        <v>231</v>
      </c>
      <c r="H48" s="114"/>
      <c r="I48" s="115"/>
      <c r="J48" s="102"/>
      <c r="K48" s="105"/>
      <c r="L48" s="106" t="s">
        <v>361</v>
      </c>
      <c r="T48" s="116" t="s">
        <v>370</v>
      </c>
    </row>
    <row r="49" spans="1:20" ht="27" customHeight="1">
      <c r="A49" s="567">
        <v>232</v>
      </c>
      <c r="B49" s="598" t="s">
        <v>338</v>
      </c>
      <c r="C49" s="569" t="s">
        <v>369</v>
      </c>
      <c r="D49" s="570" t="s">
        <v>372</v>
      </c>
      <c r="E49" s="571" t="s">
        <v>464</v>
      </c>
      <c r="F49" s="572"/>
      <c r="G49" s="567">
        <v>232</v>
      </c>
      <c r="H49" s="107"/>
      <c r="I49" s="115"/>
      <c r="J49" s="102"/>
      <c r="K49" s="105"/>
      <c r="L49" s="106" t="s">
        <v>363</v>
      </c>
      <c r="N49" s="88" t="s">
        <v>258</v>
      </c>
      <c r="O49" s="89" t="s">
        <v>259</v>
      </c>
      <c r="P49" s="90" t="s">
        <v>260</v>
      </c>
      <c r="T49" s="109" t="s">
        <v>372</v>
      </c>
    </row>
    <row r="50" spans="1:20" ht="27" customHeight="1" thickBot="1">
      <c r="A50" s="591">
        <v>239</v>
      </c>
      <c r="B50" s="602" t="s">
        <v>338</v>
      </c>
      <c r="C50" s="593" t="s">
        <v>369</v>
      </c>
      <c r="D50" s="594" t="s">
        <v>373</v>
      </c>
      <c r="E50" s="595" t="s">
        <v>465</v>
      </c>
      <c r="F50" s="596" t="s">
        <v>466</v>
      </c>
      <c r="G50" s="591">
        <v>239</v>
      </c>
      <c r="H50" s="126"/>
      <c r="I50" s="115"/>
      <c r="J50" s="102"/>
      <c r="K50" s="105"/>
      <c r="L50" s="106" t="s">
        <v>364</v>
      </c>
      <c r="N50" s="95" t="s">
        <v>366</v>
      </c>
      <c r="O50" s="96" t="s">
        <v>367</v>
      </c>
      <c r="P50" s="98" t="s">
        <v>368</v>
      </c>
      <c r="T50" s="127" t="s">
        <v>373</v>
      </c>
    </row>
    <row r="51" spans="1:20" ht="27" customHeight="1" thickBot="1">
      <c r="A51" s="561">
        <v>311</v>
      </c>
      <c r="B51" s="603" t="s">
        <v>265</v>
      </c>
      <c r="C51" s="563" t="s">
        <v>266</v>
      </c>
      <c r="D51" s="564" t="s">
        <v>267</v>
      </c>
      <c r="E51" s="565" t="s">
        <v>467</v>
      </c>
      <c r="F51" s="566"/>
      <c r="G51" s="561">
        <v>311</v>
      </c>
      <c r="H51" s="101"/>
      <c r="I51" s="115"/>
      <c r="J51" s="102"/>
      <c r="K51" s="103"/>
      <c r="L51" s="108" t="s">
        <v>365</v>
      </c>
      <c r="N51" s="120"/>
      <c r="O51" s="128"/>
      <c r="P51" s="129" t="s">
        <v>371</v>
      </c>
      <c r="T51" s="116" t="s">
        <v>267</v>
      </c>
    </row>
    <row r="52" spans="1:20" ht="27" customHeight="1" thickBot="1">
      <c r="A52" s="567">
        <v>312</v>
      </c>
      <c r="B52" s="604" t="s">
        <v>265</v>
      </c>
      <c r="C52" s="569" t="s">
        <v>266</v>
      </c>
      <c r="D52" s="570" t="s">
        <v>270</v>
      </c>
      <c r="E52" s="571"/>
      <c r="F52" s="572" t="s">
        <v>468</v>
      </c>
      <c r="G52" s="567">
        <v>312</v>
      </c>
      <c r="H52" s="107"/>
      <c r="I52" s="115"/>
      <c r="J52" s="102"/>
      <c r="K52" s="96" t="s">
        <v>369</v>
      </c>
      <c r="L52" s="98" t="s">
        <v>370</v>
      </c>
      <c r="T52" s="109" t="s">
        <v>270</v>
      </c>
    </row>
    <row r="53" spans="1:20" ht="27" customHeight="1">
      <c r="A53" s="573">
        <v>319</v>
      </c>
      <c r="B53" s="605" t="s">
        <v>265</v>
      </c>
      <c r="C53" s="575" t="s">
        <v>266</v>
      </c>
      <c r="D53" s="576" t="s">
        <v>272</v>
      </c>
      <c r="E53" s="577"/>
      <c r="F53" s="578"/>
      <c r="G53" s="573">
        <v>319</v>
      </c>
      <c r="H53" s="112"/>
      <c r="I53" s="115"/>
      <c r="J53" s="102"/>
      <c r="K53" s="105"/>
      <c r="L53" s="106" t="s">
        <v>372</v>
      </c>
      <c r="N53" s="88" t="s">
        <v>258</v>
      </c>
      <c r="O53" s="89" t="s">
        <v>259</v>
      </c>
      <c r="P53" s="90" t="s">
        <v>260</v>
      </c>
      <c r="T53" s="113" t="s">
        <v>272</v>
      </c>
    </row>
    <row r="54" spans="1:20" ht="27" customHeight="1" thickBot="1">
      <c r="A54" s="606">
        <v>321</v>
      </c>
      <c r="B54" s="607" t="s">
        <v>265</v>
      </c>
      <c r="C54" s="608" t="s">
        <v>274</v>
      </c>
      <c r="D54" s="609" t="s">
        <v>275</v>
      </c>
      <c r="E54" s="610" t="s">
        <v>469</v>
      </c>
      <c r="F54" s="611"/>
      <c r="G54" s="606">
        <v>321</v>
      </c>
      <c r="H54" s="130"/>
      <c r="I54" s="115"/>
      <c r="J54" s="120"/>
      <c r="K54" s="128"/>
      <c r="L54" s="129" t="s">
        <v>373</v>
      </c>
      <c r="N54" s="95" t="s">
        <v>374</v>
      </c>
      <c r="O54" s="96" t="s">
        <v>375</v>
      </c>
      <c r="P54" s="98" t="s">
        <v>376</v>
      </c>
      <c r="T54" s="131" t="s">
        <v>275</v>
      </c>
    </row>
    <row r="55" spans="1:20" ht="27" customHeight="1">
      <c r="A55" s="561">
        <v>331</v>
      </c>
      <c r="B55" s="603" t="s">
        <v>265</v>
      </c>
      <c r="C55" s="563" t="s">
        <v>277</v>
      </c>
      <c r="D55" s="564" t="s">
        <v>278</v>
      </c>
      <c r="E55" s="565" t="s">
        <v>470</v>
      </c>
      <c r="F55" s="566" t="s">
        <v>471</v>
      </c>
      <c r="G55" s="561">
        <v>331</v>
      </c>
      <c r="H55" s="101"/>
      <c r="I55" s="115"/>
      <c r="N55" s="102"/>
      <c r="O55" s="105"/>
      <c r="P55" s="106" t="s">
        <v>377</v>
      </c>
      <c r="T55" s="116" t="s">
        <v>278</v>
      </c>
    </row>
    <row r="56" spans="1:20" ht="27" customHeight="1">
      <c r="A56" s="567">
        <v>332</v>
      </c>
      <c r="B56" s="604" t="s">
        <v>265</v>
      </c>
      <c r="C56" s="569" t="s">
        <v>277</v>
      </c>
      <c r="D56" s="570" t="s">
        <v>281</v>
      </c>
      <c r="E56" s="571" t="s">
        <v>472</v>
      </c>
      <c r="F56" s="572" t="s">
        <v>473</v>
      </c>
      <c r="G56" s="567">
        <v>332</v>
      </c>
      <c r="H56" s="107"/>
      <c r="I56" s="115"/>
      <c r="N56" s="102"/>
      <c r="O56" s="105"/>
      <c r="P56" s="106" t="s">
        <v>378</v>
      </c>
      <c r="T56" s="109" t="s">
        <v>281</v>
      </c>
    </row>
    <row r="57" spans="1:20" ht="27" customHeight="1">
      <c r="A57" s="573">
        <v>339</v>
      </c>
      <c r="B57" s="605" t="s">
        <v>265</v>
      </c>
      <c r="C57" s="575" t="s">
        <v>277</v>
      </c>
      <c r="D57" s="576" t="s">
        <v>283</v>
      </c>
      <c r="E57" s="577" t="s">
        <v>474</v>
      </c>
      <c r="F57" s="578"/>
      <c r="G57" s="573">
        <v>339</v>
      </c>
      <c r="H57" s="112"/>
      <c r="I57" s="115"/>
      <c r="N57" s="102"/>
      <c r="O57" s="105"/>
      <c r="P57" s="106" t="s">
        <v>380</v>
      </c>
      <c r="T57" s="113" t="s">
        <v>283</v>
      </c>
    </row>
    <row r="58" spans="1:20" ht="37.5" customHeight="1">
      <c r="A58" s="606">
        <v>341</v>
      </c>
      <c r="B58" s="607" t="s">
        <v>265</v>
      </c>
      <c r="C58" s="608" t="s">
        <v>285</v>
      </c>
      <c r="D58" s="609" t="s">
        <v>286</v>
      </c>
      <c r="E58" s="610" t="s">
        <v>475</v>
      </c>
      <c r="F58" s="611"/>
      <c r="G58" s="606">
        <v>341</v>
      </c>
      <c r="H58" s="130"/>
      <c r="I58" s="115"/>
      <c r="N58" s="102"/>
      <c r="O58" s="105"/>
      <c r="P58" s="106" t="s">
        <v>381</v>
      </c>
      <c r="T58" s="131" t="s">
        <v>286</v>
      </c>
    </row>
    <row r="59" spans="1:20" ht="27" customHeight="1" thickBot="1">
      <c r="A59" s="561">
        <v>351</v>
      </c>
      <c r="B59" s="603" t="s">
        <v>265</v>
      </c>
      <c r="C59" s="563" t="s">
        <v>288</v>
      </c>
      <c r="D59" s="564" t="s">
        <v>289</v>
      </c>
      <c r="E59" s="565" t="s">
        <v>476</v>
      </c>
      <c r="F59" s="566" t="s">
        <v>477</v>
      </c>
      <c r="G59" s="561">
        <v>351</v>
      </c>
      <c r="H59" s="101"/>
      <c r="I59" s="115"/>
      <c r="N59" s="120"/>
      <c r="O59" s="128"/>
      <c r="P59" s="129" t="s">
        <v>382</v>
      </c>
      <c r="T59" s="116" t="s">
        <v>289</v>
      </c>
    </row>
    <row r="60" spans="1:20" ht="27" customHeight="1" thickBot="1">
      <c r="A60" s="567">
        <v>352</v>
      </c>
      <c r="B60" s="604" t="s">
        <v>265</v>
      </c>
      <c r="C60" s="569" t="s">
        <v>288</v>
      </c>
      <c r="D60" s="570" t="s">
        <v>292</v>
      </c>
      <c r="E60" s="571" t="s">
        <v>478</v>
      </c>
      <c r="F60" s="572" t="s">
        <v>479</v>
      </c>
      <c r="G60" s="567">
        <v>352</v>
      </c>
      <c r="H60" s="107"/>
      <c r="I60" s="115"/>
      <c r="T60" s="109" t="s">
        <v>292</v>
      </c>
    </row>
    <row r="61" spans="1:20" ht="27" customHeight="1">
      <c r="A61" s="573">
        <v>359</v>
      </c>
      <c r="B61" s="605" t="s">
        <v>265</v>
      </c>
      <c r="C61" s="575" t="s">
        <v>288</v>
      </c>
      <c r="D61" s="576" t="s">
        <v>293</v>
      </c>
      <c r="E61" s="577" t="s">
        <v>480</v>
      </c>
      <c r="F61" s="578"/>
      <c r="G61" s="573">
        <v>359</v>
      </c>
      <c r="H61" s="112"/>
      <c r="I61" s="115"/>
      <c r="N61" s="88" t="s">
        <v>258</v>
      </c>
      <c r="O61" s="89" t="s">
        <v>259</v>
      </c>
      <c r="P61" s="90" t="s">
        <v>260</v>
      </c>
      <c r="T61" s="113" t="s">
        <v>293</v>
      </c>
    </row>
    <row r="62" spans="1:20" ht="27" customHeight="1">
      <c r="A62" s="579">
        <v>361</v>
      </c>
      <c r="B62" s="612" t="s">
        <v>265</v>
      </c>
      <c r="C62" s="581" t="s">
        <v>295</v>
      </c>
      <c r="D62" s="582" t="s">
        <v>296</v>
      </c>
      <c r="E62" s="583" t="s">
        <v>481</v>
      </c>
      <c r="F62" s="584"/>
      <c r="G62" s="579">
        <v>361</v>
      </c>
      <c r="H62" s="114"/>
      <c r="I62" s="115"/>
      <c r="N62" s="95" t="s">
        <v>383</v>
      </c>
      <c r="O62" s="96" t="s">
        <v>384</v>
      </c>
      <c r="P62" s="98" t="s">
        <v>385</v>
      </c>
      <c r="T62" s="116" t="s">
        <v>296</v>
      </c>
    </row>
    <row r="63" spans="1:20" ht="27" customHeight="1">
      <c r="A63" s="567">
        <v>362</v>
      </c>
      <c r="B63" s="604" t="s">
        <v>265</v>
      </c>
      <c r="C63" s="569" t="s">
        <v>295</v>
      </c>
      <c r="D63" s="570" t="s">
        <v>298</v>
      </c>
      <c r="E63" s="571" t="s">
        <v>482</v>
      </c>
      <c r="F63" s="572" t="s">
        <v>483</v>
      </c>
      <c r="G63" s="567">
        <v>362</v>
      </c>
      <c r="H63" s="107"/>
      <c r="I63" s="115"/>
      <c r="N63" s="102"/>
      <c r="O63" s="103"/>
      <c r="P63" s="108"/>
      <c r="T63" s="109" t="s">
        <v>298</v>
      </c>
    </row>
    <row r="64" spans="1:20" ht="27" customHeight="1">
      <c r="A64" s="567">
        <v>363</v>
      </c>
      <c r="B64" s="604" t="s">
        <v>265</v>
      </c>
      <c r="C64" s="569" t="s">
        <v>295</v>
      </c>
      <c r="D64" s="570" t="s">
        <v>300</v>
      </c>
      <c r="E64" s="571" t="s">
        <v>484</v>
      </c>
      <c r="F64" s="572"/>
      <c r="G64" s="567">
        <v>363</v>
      </c>
      <c r="H64" s="107"/>
      <c r="I64" s="115"/>
      <c r="N64" s="102"/>
      <c r="O64" s="110" t="s">
        <v>386</v>
      </c>
      <c r="P64" s="111" t="s">
        <v>387</v>
      </c>
      <c r="T64" s="109" t="s">
        <v>300</v>
      </c>
    </row>
    <row r="65" spans="1:20" ht="27" customHeight="1" thickBot="1">
      <c r="A65" s="585">
        <v>364</v>
      </c>
      <c r="B65" s="613" t="s">
        <v>265</v>
      </c>
      <c r="C65" s="587" t="s">
        <v>295</v>
      </c>
      <c r="D65" s="588" t="s">
        <v>302</v>
      </c>
      <c r="E65" s="589" t="s">
        <v>485</v>
      </c>
      <c r="F65" s="590" t="s">
        <v>486</v>
      </c>
      <c r="G65" s="585">
        <v>364</v>
      </c>
      <c r="H65" s="118"/>
      <c r="I65" s="115"/>
      <c r="N65" s="120"/>
      <c r="O65" s="121" t="s">
        <v>388</v>
      </c>
      <c r="P65" s="122" t="s">
        <v>389</v>
      </c>
      <c r="T65" s="113" t="s">
        <v>302</v>
      </c>
    </row>
    <row r="66" spans="1:20" ht="27" customHeight="1">
      <c r="A66" s="579">
        <v>371</v>
      </c>
      <c r="B66" s="612" t="s">
        <v>265</v>
      </c>
      <c r="C66" s="581" t="s">
        <v>304</v>
      </c>
      <c r="D66" s="582" t="s">
        <v>305</v>
      </c>
      <c r="E66" s="583" t="s">
        <v>487</v>
      </c>
      <c r="F66" s="584" t="s">
        <v>488</v>
      </c>
      <c r="G66" s="579">
        <v>371</v>
      </c>
      <c r="H66" s="114"/>
      <c r="I66" s="115"/>
      <c r="T66" s="116" t="s">
        <v>305</v>
      </c>
    </row>
    <row r="67" spans="1:20" ht="27" customHeight="1">
      <c r="A67" s="567">
        <v>372</v>
      </c>
      <c r="B67" s="604" t="s">
        <v>265</v>
      </c>
      <c r="C67" s="569" t="s">
        <v>304</v>
      </c>
      <c r="D67" s="570" t="s">
        <v>308</v>
      </c>
      <c r="E67" s="571" t="s">
        <v>489</v>
      </c>
      <c r="F67" s="572" t="s">
        <v>490</v>
      </c>
      <c r="G67" s="567">
        <v>372</v>
      </c>
      <c r="H67" s="107"/>
      <c r="I67" s="115"/>
      <c r="T67" s="109" t="s">
        <v>308</v>
      </c>
    </row>
    <row r="68" spans="1:20" ht="27" customHeight="1">
      <c r="A68" s="585">
        <v>379</v>
      </c>
      <c r="B68" s="613" t="s">
        <v>265</v>
      </c>
      <c r="C68" s="587" t="s">
        <v>304</v>
      </c>
      <c r="D68" s="588" t="s">
        <v>310</v>
      </c>
      <c r="E68" s="589" t="s">
        <v>491</v>
      </c>
      <c r="F68" s="590" t="s">
        <v>492</v>
      </c>
      <c r="G68" s="585">
        <v>379</v>
      </c>
      <c r="H68" s="118"/>
      <c r="I68" s="115"/>
      <c r="T68" s="113" t="s">
        <v>310</v>
      </c>
    </row>
    <row r="69" spans="1:20" ht="27" customHeight="1" thickBot="1">
      <c r="A69" s="614">
        <v>391</v>
      </c>
      <c r="B69" s="615" t="s">
        <v>265</v>
      </c>
      <c r="C69" s="616" t="s">
        <v>312</v>
      </c>
      <c r="D69" s="617" t="s">
        <v>313</v>
      </c>
      <c r="E69" s="618" t="s">
        <v>493</v>
      </c>
      <c r="F69" s="619"/>
      <c r="G69" s="614">
        <v>391</v>
      </c>
      <c r="H69" s="132"/>
      <c r="I69" s="115"/>
      <c r="T69" s="100" t="s">
        <v>313</v>
      </c>
    </row>
    <row r="70" spans="1:20" ht="27" customHeight="1">
      <c r="A70" s="561">
        <v>411</v>
      </c>
      <c r="B70" s="620" t="s">
        <v>318</v>
      </c>
      <c r="C70" s="563" t="s">
        <v>319</v>
      </c>
      <c r="D70" s="564" t="s">
        <v>320</v>
      </c>
      <c r="E70" s="565" t="s">
        <v>494</v>
      </c>
      <c r="F70" s="566"/>
      <c r="G70" s="561">
        <v>411</v>
      </c>
      <c r="H70" s="101"/>
      <c r="I70" s="115"/>
      <c r="T70" s="116" t="s">
        <v>320</v>
      </c>
    </row>
    <row r="71" spans="1:20" ht="27" customHeight="1">
      <c r="A71" s="567">
        <v>412</v>
      </c>
      <c r="B71" s="621" t="s">
        <v>318</v>
      </c>
      <c r="C71" s="569" t="s">
        <v>319</v>
      </c>
      <c r="D71" s="570" t="s">
        <v>323</v>
      </c>
      <c r="E71" s="571" t="s">
        <v>495</v>
      </c>
      <c r="F71" s="572"/>
      <c r="G71" s="567">
        <v>412</v>
      </c>
      <c r="H71" s="107"/>
      <c r="I71" s="115"/>
      <c r="T71" s="109" t="s">
        <v>323</v>
      </c>
    </row>
    <row r="72" spans="1:20" ht="27" customHeight="1">
      <c r="A72" s="567">
        <v>413</v>
      </c>
      <c r="B72" s="621" t="s">
        <v>318</v>
      </c>
      <c r="C72" s="569" t="s">
        <v>319</v>
      </c>
      <c r="D72" s="570" t="s">
        <v>325</v>
      </c>
      <c r="E72" s="571" t="s">
        <v>496</v>
      </c>
      <c r="F72" s="572"/>
      <c r="G72" s="567">
        <v>413</v>
      </c>
      <c r="H72" s="107"/>
      <c r="I72" s="115"/>
      <c r="T72" s="109" t="s">
        <v>325</v>
      </c>
    </row>
    <row r="73" spans="1:20" ht="27" customHeight="1">
      <c r="A73" s="567">
        <v>414</v>
      </c>
      <c r="B73" s="621" t="s">
        <v>318</v>
      </c>
      <c r="C73" s="569" t="s">
        <v>319</v>
      </c>
      <c r="D73" s="570" t="s">
        <v>327</v>
      </c>
      <c r="E73" s="571" t="s">
        <v>497</v>
      </c>
      <c r="F73" s="572"/>
      <c r="G73" s="567">
        <v>414</v>
      </c>
      <c r="H73" s="107"/>
      <c r="I73" s="115"/>
      <c r="T73" s="109" t="s">
        <v>327</v>
      </c>
    </row>
    <row r="74" spans="1:20" ht="27" customHeight="1">
      <c r="A74" s="567">
        <v>415</v>
      </c>
      <c r="B74" s="621" t="s">
        <v>318</v>
      </c>
      <c r="C74" s="569" t="s">
        <v>319</v>
      </c>
      <c r="D74" s="570" t="s">
        <v>329</v>
      </c>
      <c r="E74" s="571" t="s">
        <v>498</v>
      </c>
      <c r="F74" s="572"/>
      <c r="G74" s="567">
        <v>415</v>
      </c>
      <c r="H74" s="107"/>
      <c r="I74" s="115"/>
      <c r="T74" s="124" t="s">
        <v>329</v>
      </c>
    </row>
    <row r="75" spans="1:20" ht="27" customHeight="1">
      <c r="A75" s="567">
        <v>416</v>
      </c>
      <c r="B75" s="621" t="s">
        <v>318</v>
      </c>
      <c r="C75" s="569" t="s">
        <v>319</v>
      </c>
      <c r="D75" s="570" t="s">
        <v>331</v>
      </c>
      <c r="E75" s="571" t="s">
        <v>498</v>
      </c>
      <c r="F75" s="572"/>
      <c r="G75" s="567">
        <v>416</v>
      </c>
      <c r="H75" s="107"/>
      <c r="I75" s="115"/>
      <c r="T75" s="109" t="s">
        <v>331</v>
      </c>
    </row>
    <row r="76" spans="1:20" ht="27" customHeight="1">
      <c r="A76" s="567">
        <v>417</v>
      </c>
      <c r="B76" s="621" t="s">
        <v>318</v>
      </c>
      <c r="C76" s="569" t="s">
        <v>319</v>
      </c>
      <c r="D76" s="570" t="s">
        <v>333</v>
      </c>
      <c r="E76" s="571" t="s">
        <v>497</v>
      </c>
      <c r="F76" s="572"/>
      <c r="G76" s="567">
        <v>417</v>
      </c>
      <c r="H76" s="107"/>
      <c r="I76" s="115"/>
      <c r="T76" s="109" t="s">
        <v>333</v>
      </c>
    </row>
    <row r="77" spans="1:20" ht="37.5" customHeight="1">
      <c r="A77" s="567">
        <v>418</v>
      </c>
      <c r="B77" s="621" t="s">
        <v>318</v>
      </c>
      <c r="C77" s="569" t="s">
        <v>319</v>
      </c>
      <c r="D77" s="570" t="s">
        <v>335</v>
      </c>
      <c r="E77" s="571" t="s">
        <v>499</v>
      </c>
      <c r="F77" s="572" t="s">
        <v>500</v>
      </c>
      <c r="G77" s="567">
        <v>418</v>
      </c>
      <c r="H77" s="107"/>
      <c r="I77" s="115"/>
      <c r="T77" s="109" t="s">
        <v>335</v>
      </c>
    </row>
    <row r="78" spans="1:20" ht="27" customHeight="1" thickBot="1">
      <c r="A78" s="591">
        <v>419</v>
      </c>
      <c r="B78" s="622" t="s">
        <v>318</v>
      </c>
      <c r="C78" s="593" t="s">
        <v>319</v>
      </c>
      <c r="D78" s="594" t="s">
        <v>337</v>
      </c>
      <c r="E78" s="595" t="s">
        <v>501</v>
      </c>
      <c r="F78" s="596" t="s">
        <v>502</v>
      </c>
      <c r="G78" s="591">
        <v>419</v>
      </c>
      <c r="H78" s="126"/>
      <c r="I78" s="115"/>
      <c r="T78" s="127" t="s">
        <v>337</v>
      </c>
    </row>
    <row r="79" spans="1:20" ht="37.5" customHeight="1">
      <c r="A79" s="561">
        <v>511</v>
      </c>
      <c r="B79" s="623" t="s">
        <v>341</v>
      </c>
      <c r="C79" s="563" t="s">
        <v>342</v>
      </c>
      <c r="D79" s="564" t="s">
        <v>343</v>
      </c>
      <c r="E79" s="565" t="s">
        <v>503</v>
      </c>
      <c r="F79" s="566"/>
      <c r="G79" s="561">
        <v>511</v>
      </c>
      <c r="H79" s="101"/>
      <c r="I79" s="115"/>
      <c r="T79" s="116" t="s">
        <v>343</v>
      </c>
    </row>
    <row r="80" spans="1:20" ht="27" customHeight="1">
      <c r="A80" s="567">
        <v>512</v>
      </c>
      <c r="B80" s="624" t="s">
        <v>341</v>
      </c>
      <c r="C80" s="569" t="s">
        <v>342</v>
      </c>
      <c r="D80" s="570" t="s">
        <v>344</v>
      </c>
      <c r="E80" s="571" t="s">
        <v>504</v>
      </c>
      <c r="F80" s="572"/>
      <c r="G80" s="567">
        <v>512</v>
      </c>
      <c r="H80" s="107"/>
      <c r="I80" s="115"/>
      <c r="T80" s="109" t="s">
        <v>344</v>
      </c>
    </row>
    <row r="81" spans="1:20" ht="27" customHeight="1">
      <c r="A81" s="567">
        <v>513</v>
      </c>
      <c r="B81" s="624" t="s">
        <v>341</v>
      </c>
      <c r="C81" s="569" t="s">
        <v>342</v>
      </c>
      <c r="D81" s="570" t="s">
        <v>346</v>
      </c>
      <c r="E81" s="571" t="s">
        <v>505</v>
      </c>
      <c r="F81" s="572"/>
      <c r="G81" s="567">
        <v>513</v>
      </c>
      <c r="H81" s="107"/>
      <c r="I81" s="115"/>
      <c r="T81" s="109" t="s">
        <v>346</v>
      </c>
    </row>
    <row r="82" spans="1:20" ht="27" customHeight="1">
      <c r="A82" s="567">
        <v>514</v>
      </c>
      <c r="B82" s="624" t="s">
        <v>341</v>
      </c>
      <c r="C82" s="569" t="s">
        <v>342</v>
      </c>
      <c r="D82" s="570" t="s">
        <v>348</v>
      </c>
      <c r="E82" s="571"/>
      <c r="F82" s="572"/>
      <c r="G82" s="567">
        <v>514</v>
      </c>
      <c r="H82" s="107"/>
      <c r="I82" s="115"/>
      <c r="T82" s="109" t="s">
        <v>348</v>
      </c>
    </row>
    <row r="83" spans="1:20" ht="27" customHeight="1">
      <c r="A83" s="567">
        <v>515</v>
      </c>
      <c r="B83" s="624" t="s">
        <v>341</v>
      </c>
      <c r="C83" s="569" t="s">
        <v>342</v>
      </c>
      <c r="D83" s="570" t="s">
        <v>350</v>
      </c>
      <c r="E83" s="571" t="s">
        <v>506</v>
      </c>
      <c r="F83" s="572" t="s">
        <v>507</v>
      </c>
      <c r="G83" s="567">
        <v>515</v>
      </c>
      <c r="H83" s="107"/>
      <c r="I83" s="115"/>
      <c r="T83" s="109" t="s">
        <v>350</v>
      </c>
    </row>
    <row r="84" spans="1:20" ht="27" customHeight="1">
      <c r="A84" s="573">
        <v>519</v>
      </c>
      <c r="B84" s="625" t="s">
        <v>341</v>
      </c>
      <c r="C84" s="575" t="s">
        <v>342</v>
      </c>
      <c r="D84" s="576" t="s">
        <v>352</v>
      </c>
      <c r="E84" s="577" t="s">
        <v>508</v>
      </c>
      <c r="F84" s="578"/>
      <c r="G84" s="573">
        <v>519</v>
      </c>
      <c r="H84" s="112"/>
      <c r="I84" s="115"/>
      <c r="T84" s="113" t="s">
        <v>352</v>
      </c>
    </row>
    <row r="85" spans="1:20" ht="27" customHeight="1">
      <c r="A85" s="579">
        <v>521</v>
      </c>
      <c r="B85" s="626" t="s">
        <v>341</v>
      </c>
      <c r="C85" s="581" t="s">
        <v>354</v>
      </c>
      <c r="D85" s="582" t="s">
        <v>355</v>
      </c>
      <c r="E85" s="583" t="s">
        <v>715</v>
      </c>
      <c r="F85" s="584" t="s">
        <v>509</v>
      </c>
      <c r="G85" s="579">
        <v>521</v>
      </c>
      <c r="H85" s="114"/>
      <c r="I85" s="115"/>
      <c r="T85" s="116" t="s">
        <v>355</v>
      </c>
    </row>
    <row r="86" spans="1:20" ht="27" customHeight="1">
      <c r="A86" s="567">
        <v>522</v>
      </c>
      <c r="B86" s="624" t="s">
        <v>341</v>
      </c>
      <c r="C86" s="569" t="s">
        <v>354</v>
      </c>
      <c r="D86" s="570" t="s">
        <v>357</v>
      </c>
      <c r="E86" s="571" t="s">
        <v>510</v>
      </c>
      <c r="F86" s="572" t="s">
        <v>511</v>
      </c>
      <c r="G86" s="567">
        <v>522</v>
      </c>
      <c r="H86" s="107"/>
      <c r="I86" s="115"/>
      <c r="T86" s="109" t="s">
        <v>357</v>
      </c>
    </row>
    <row r="87" spans="1:20" ht="27" customHeight="1">
      <c r="A87" s="567">
        <v>523</v>
      </c>
      <c r="B87" s="624" t="s">
        <v>341</v>
      </c>
      <c r="C87" s="569" t="s">
        <v>354</v>
      </c>
      <c r="D87" s="570" t="s">
        <v>360</v>
      </c>
      <c r="E87" s="571" t="s">
        <v>512</v>
      </c>
      <c r="F87" s="572" t="s">
        <v>513</v>
      </c>
      <c r="G87" s="567">
        <v>523</v>
      </c>
      <c r="H87" s="107"/>
      <c r="I87" s="115"/>
      <c r="T87" s="109" t="s">
        <v>360</v>
      </c>
    </row>
    <row r="88" spans="1:20" ht="27" customHeight="1" thickBot="1">
      <c r="A88" s="591">
        <v>529</v>
      </c>
      <c r="B88" s="627" t="s">
        <v>341</v>
      </c>
      <c r="C88" s="593" t="s">
        <v>354</v>
      </c>
      <c r="D88" s="594" t="s">
        <v>362</v>
      </c>
      <c r="E88" s="595" t="s">
        <v>514</v>
      </c>
      <c r="F88" s="596" t="s">
        <v>515</v>
      </c>
      <c r="G88" s="591">
        <v>529</v>
      </c>
      <c r="H88" s="126"/>
      <c r="I88" s="115"/>
      <c r="T88" s="127" t="s">
        <v>362</v>
      </c>
    </row>
    <row r="89" spans="1:20" ht="27" customHeight="1">
      <c r="A89" s="561">
        <v>611</v>
      </c>
      <c r="B89" s="628" t="s">
        <v>366</v>
      </c>
      <c r="C89" s="563" t="s">
        <v>367</v>
      </c>
      <c r="D89" s="564" t="s">
        <v>368</v>
      </c>
      <c r="E89" s="565" t="s">
        <v>516</v>
      </c>
      <c r="F89" s="566" t="s">
        <v>517</v>
      </c>
      <c r="G89" s="561">
        <v>611</v>
      </c>
      <c r="H89" s="101"/>
      <c r="I89" s="115"/>
      <c r="T89" s="116" t="s">
        <v>368</v>
      </c>
    </row>
    <row r="90" spans="1:20" ht="27" customHeight="1" thickBot="1">
      <c r="A90" s="591">
        <v>612</v>
      </c>
      <c r="B90" s="629" t="s">
        <v>366</v>
      </c>
      <c r="C90" s="593" t="s">
        <v>367</v>
      </c>
      <c r="D90" s="594" t="s">
        <v>371</v>
      </c>
      <c r="E90" s="595" t="s">
        <v>518</v>
      </c>
      <c r="F90" s="596"/>
      <c r="G90" s="591">
        <v>612</v>
      </c>
      <c r="H90" s="126"/>
      <c r="I90" s="115"/>
      <c r="T90" s="127" t="s">
        <v>371</v>
      </c>
    </row>
    <row r="91" spans="1:20" ht="27" customHeight="1">
      <c r="A91" s="561">
        <v>711</v>
      </c>
      <c r="B91" s="630" t="s">
        <v>374</v>
      </c>
      <c r="C91" s="563" t="s">
        <v>375</v>
      </c>
      <c r="D91" s="564" t="s">
        <v>376</v>
      </c>
      <c r="E91" s="565" t="s">
        <v>519</v>
      </c>
      <c r="F91" s="566" t="s">
        <v>520</v>
      </c>
      <c r="G91" s="561">
        <v>711</v>
      </c>
      <c r="H91" s="101"/>
      <c r="I91" s="115"/>
      <c r="T91" s="116" t="s">
        <v>376</v>
      </c>
    </row>
    <row r="92" spans="1:20" ht="27" customHeight="1">
      <c r="A92" s="567">
        <v>712</v>
      </c>
      <c r="B92" s="631" t="s">
        <v>374</v>
      </c>
      <c r="C92" s="569" t="s">
        <v>375</v>
      </c>
      <c r="D92" s="570" t="s">
        <v>377</v>
      </c>
      <c r="E92" s="571" t="s">
        <v>521</v>
      </c>
      <c r="F92" s="572"/>
      <c r="G92" s="567">
        <v>712</v>
      </c>
      <c r="H92" s="107"/>
      <c r="I92" s="115"/>
      <c r="T92" s="109" t="s">
        <v>377</v>
      </c>
    </row>
    <row r="93" spans="1:20" ht="27" customHeight="1">
      <c r="A93" s="567">
        <v>713</v>
      </c>
      <c r="B93" s="631" t="s">
        <v>374</v>
      </c>
      <c r="C93" s="569" t="s">
        <v>375</v>
      </c>
      <c r="D93" s="570" t="s">
        <v>378</v>
      </c>
      <c r="E93" s="571" t="s">
        <v>522</v>
      </c>
      <c r="F93" s="572"/>
      <c r="G93" s="567">
        <v>713</v>
      </c>
      <c r="H93" s="107"/>
      <c r="I93" s="115"/>
      <c r="T93" s="109" t="s">
        <v>378</v>
      </c>
    </row>
    <row r="94" spans="1:20" ht="27" customHeight="1">
      <c r="A94" s="567">
        <v>714</v>
      </c>
      <c r="B94" s="631" t="s">
        <v>374</v>
      </c>
      <c r="C94" s="569" t="s">
        <v>375</v>
      </c>
      <c r="D94" s="570" t="s">
        <v>380</v>
      </c>
      <c r="E94" s="571" t="s">
        <v>523</v>
      </c>
      <c r="F94" s="572"/>
      <c r="G94" s="567">
        <v>714</v>
      </c>
      <c r="H94" s="107"/>
      <c r="I94" s="115"/>
      <c r="T94" s="109" t="s">
        <v>380</v>
      </c>
    </row>
    <row r="95" spans="1:20" ht="27" customHeight="1">
      <c r="A95" s="567">
        <v>715</v>
      </c>
      <c r="B95" s="631" t="s">
        <v>374</v>
      </c>
      <c r="C95" s="569" t="s">
        <v>375</v>
      </c>
      <c r="D95" s="570" t="s">
        <v>381</v>
      </c>
      <c r="E95" s="571" t="s">
        <v>524</v>
      </c>
      <c r="F95" s="572" t="s">
        <v>716</v>
      </c>
      <c r="G95" s="567">
        <v>715</v>
      </c>
      <c r="H95" s="107"/>
      <c r="I95" s="115"/>
      <c r="T95" s="109" t="s">
        <v>381</v>
      </c>
    </row>
    <row r="96" spans="1:20" ht="27" customHeight="1" thickBot="1">
      <c r="A96" s="591">
        <v>719</v>
      </c>
      <c r="B96" s="632" t="s">
        <v>374</v>
      </c>
      <c r="C96" s="593" t="s">
        <v>375</v>
      </c>
      <c r="D96" s="594" t="s">
        <v>382</v>
      </c>
      <c r="E96" s="595" t="s">
        <v>717</v>
      </c>
      <c r="F96" s="596" t="s">
        <v>718</v>
      </c>
      <c r="G96" s="591">
        <v>719</v>
      </c>
      <c r="H96" s="126"/>
      <c r="I96" s="115"/>
      <c r="T96" s="127" t="s">
        <v>382</v>
      </c>
    </row>
    <row r="97" spans="1:20" ht="27" customHeight="1">
      <c r="A97" s="633">
        <v>911</v>
      </c>
      <c r="B97" s="634" t="s">
        <v>383</v>
      </c>
      <c r="C97" s="634" t="s">
        <v>384</v>
      </c>
      <c r="D97" s="635" t="s">
        <v>385</v>
      </c>
      <c r="E97" s="636" t="s">
        <v>525</v>
      </c>
      <c r="F97" s="637"/>
      <c r="G97" s="633">
        <v>911</v>
      </c>
      <c r="H97" s="133"/>
      <c r="I97" s="115"/>
      <c r="T97" s="100" t="s">
        <v>385</v>
      </c>
    </row>
    <row r="98" spans="1:20" ht="27" customHeight="1">
      <c r="A98" s="606">
        <v>921</v>
      </c>
      <c r="B98" s="608" t="s">
        <v>383</v>
      </c>
      <c r="C98" s="608" t="s">
        <v>386</v>
      </c>
      <c r="D98" s="609" t="s">
        <v>387</v>
      </c>
      <c r="E98" s="638" t="s">
        <v>526</v>
      </c>
      <c r="F98" s="611"/>
      <c r="G98" s="606">
        <v>921</v>
      </c>
      <c r="H98" s="130"/>
      <c r="I98" s="115"/>
      <c r="T98" s="131" t="s">
        <v>387</v>
      </c>
    </row>
    <row r="99" spans="1:20" ht="27" customHeight="1" thickBot="1">
      <c r="A99" s="614">
        <v>999</v>
      </c>
      <c r="B99" s="616" t="s">
        <v>383</v>
      </c>
      <c r="C99" s="616" t="s">
        <v>388</v>
      </c>
      <c r="D99" s="617" t="s">
        <v>389</v>
      </c>
      <c r="E99" s="618" t="s">
        <v>422</v>
      </c>
      <c r="F99" s="619"/>
      <c r="G99" s="614">
        <v>999</v>
      </c>
      <c r="H99" s="132"/>
      <c r="I99" s="115"/>
      <c r="T99" s="134" t="s">
        <v>389</v>
      </c>
    </row>
    <row r="100" spans="1:20" ht="13.5" thickBot="1">
      <c r="T100" s="134"/>
    </row>
  </sheetData>
  <sheetProtection algorithmName="SHA-512" hashValue="swgwbA6BWhVngrrwKaketMJFWqu5lcqcMHiu6KkFND5A9EfAKicBxrXZMUrDzj3pubR+uM8rX+VZcNsNreDFhw==" saltValue="v3H4q7iIMCqPZcr41Yum/w==" spinCount="100000" sheet="1" objects="1" scenarios="1"/>
  <mergeCells count="1">
    <mergeCell ref="D2:F2"/>
  </mergeCells>
  <phoneticPr fontId="1"/>
  <conditionalFormatting sqref="H4:H99">
    <cfRule type="dataBar" priority="1">
      <dataBar>
        <cfvo type="min"/>
        <cfvo type="max"/>
        <color rgb="FFFFC000"/>
      </dataBar>
      <extLst>
        <ext xmlns:x14="http://schemas.microsoft.com/office/spreadsheetml/2009/9/main" uri="{B025F937-C7B1-47D3-B67F-A62EFF666E3E}">
          <x14:id>{251B6AE8-9C6A-4A8F-8D7A-B7562483CEC0}</x14:id>
        </ext>
      </extLst>
    </cfRule>
  </conditionalFormatting>
  <hyperlinks>
    <hyperlink ref="E3" r:id="rId1" display="詳細解説：陸上貨物運送事業労働災害防止協会（陸災防）HPより" xr:uid="{5E22A6DB-B99C-4A19-A329-97743DDA22C8}"/>
  </hyperlinks>
  <printOptions horizontalCentered="1"/>
  <pageMargins left="0.70866141732283472" right="0.70866141732283472" top="0.74803149606299213" bottom="0.74803149606299213" header="0.31496062992125984" footer="0.31496062992125984"/>
  <pageSetup paperSize="9" scale="65" fitToHeight="0" orientation="landscape" r:id="rId2"/>
  <extLst>
    <ext xmlns:x14="http://schemas.microsoft.com/office/spreadsheetml/2009/9/main" uri="{78C0D931-6437-407d-A8EE-F0AAD7539E65}">
      <x14:conditionalFormattings>
        <x14:conditionalFormatting xmlns:xm="http://schemas.microsoft.com/office/excel/2006/main">
          <x14:cfRule type="dataBar" id="{251B6AE8-9C6A-4A8F-8D7A-B7562483CEC0}">
            <x14:dataBar minLength="0" maxLength="100" negativeBarColorSameAsPositive="1" axisPosition="none">
              <x14:cfvo type="min"/>
              <x14:cfvo type="max"/>
            </x14:dataBar>
          </x14:cfRule>
          <xm:sqref>H4:H99</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1B107-25E0-4B69-B533-0448E93CED1A}">
  <dimension ref="A1:K5"/>
  <sheetViews>
    <sheetView workbookViewId="0">
      <selection activeCell="F4" sqref="F4"/>
    </sheetView>
  </sheetViews>
  <sheetFormatPr defaultRowHeight="13.5"/>
  <sheetData>
    <row r="1" spans="1:11">
      <c r="A1" t="s">
        <v>527</v>
      </c>
    </row>
    <row r="2" spans="1:11" ht="45.6" customHeight="1">
      <c r="A2" s="346" t="s">
        <v>528</v>
      </c>
      <c r="B2" s="346"/>
      <c r="C2" s="346"/>
      <c r="D2" s="346"/>
      <c r="E2" s="346"/>
      <c r="F2" s="346"/>
      <c r="G2" s="346"/>
      <c r="H2" s="346"/>
      <c r="I2" s="346"/>
      <c r="J2" s="346"/>
      <c r="K2" s="346"/>
    </row>
    <row r="3" spans="1:11" ht="12.95" customHeight="1">
      <c r="A3" s="56"/>
      <c r="B3" s="56"/>
      <c r="C3" s="56"/>
      <c r="D3" s="56"/>
      <c r="E3" s="56"/>
      <c r="F3" s="56"/>
      <c r="G3" s="56"/>
      <c r="H3" s="56"/>
      <c r="I3" s="56"/>
      <c r="J3" s="56"/>
      <c r="K3" s="56"/>
    </row>
    <row r="4" spans="1:11">
      <c r="A4" t="s">
        <v>529</v>
      </c>
    </row>
    <row r="5" spans="1:11" ht="41.45" customHeight="1">
      <c r="A5" s="483" t="s">
        <v>530</v>
      </c>
      <c r="B5" s="483"/>
      <c r="C5" s="483"/>
      <c r="D5" s="483"/>
      <c r="E5" s="483"/>
      <c r="F5" s="483"/>
      <c r="G5" s="483"/>
      <c r="H5" s="483"/>
      <c r="I5" s="483"/>
      <c r="J5" s="483"/>
      <c r="K5" s="483"/>
    </row>
  </sheetData>
  <sheetProtection algorithmName="SHA-512" hashValue="QvsdNoTO7U1l7qLFH6SHlFlWYnazbAn0ZYecW6knOQWoJodRb+Nes23EwTmXXWjZi1QrLU0+8o8qIXDqWGwpuw==" saltValue="8yniiIaeoH7F+JpI4RwgXw==" spinCount="100000" sheet="1" objects="1" scenarios="1"/>
  <mergeCells count="2">
    <mergeCell ref="A2:K2"/>
    <mergeCell ref="A5:K5"/>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27</vt:i4>
      </vt:variant>
    </vt:vector>
  </HeadingPairs>
  <TitlesOfParts>
    <vt:vector size="38" baseType="lpstr">
      <vt:lpstr>報告様式(共通)</vt:lpstr>
      <vt:lpstr>報告様式(共通)人的記入例</vt:lpstr>
      <vt:lpstr>報告様式(共通)物的記入例</vt:lpstr>
      <vt:lpstr>人的事故の型一覧表</vt:lpstr>
      <vt:lpstr>物的事故の型一覧表</vt:lpstr>
      <vt:lpstr>交通事故の原因一覧表</vt:lpstr>
      <vt:lpstr>起因物一覧表</vt:lpstr>
      <vt:lpstr>起因物解説除染例(兼VLOOKUP)</vt:lpstr>
      <vt:lpstr>発注課・現場担当</vt:lpstr>
      <vt:lpstr>リスト用シート</vt:lpstr>
      <vt:lpstr>行政区</vt:lpstr>
      <vt:lpstr>'起因物解説除染例(兼VLOOKUP)'!Print_Area</vt:lpstr>
      <vt:lpstr>'報告様式(共通)'!Print_Area</vt:lpstr>
      <vt:lpstr>'報告様式(共通)人的記入例'!Print_Area</vt:lpstr>
      <vt:lpstr>'報告様式(共通)物的記入例'!Print_Area</vt:lpstr>
      <vt:lpstr>'起因物解説除染例(兼VLOOKUP)'!Print_Titles</vt:lpstr>
      <vt:lpstr>安達郡</vt:lpstr>
      <vt:lpstr>伊達郡</vt:lpstr>
      <vt:lpstr>岩瀬郡</vt:lpstr>
      <vt:lpstr>区分</vt:lpstr>
      <vt:lpstr>警察署</vt:lpstr>
      <vt:lpstr>事故の型</vt:lpstr>
      <vt:lpstr>事故種別</vt:lpstr>
      <vt:lpstr>職種の経験</vt:lpstr>
      <vt:lpstr>人的</vt:lpstr>
      <vt:lpstr>人的_</vt:lpstr>
      <vt:lpstr>西白河郡</vt:lpstr>
      <vt:lpstr>石川郡</vt:lpstr>
      <vt:lpstr>双葉郡</vt:lpstr>
      <vt:lpstr>相馬郡</vt:lpstr>
      <vt:lpstr>天候</vt:lpstr>
      <vt:lpstr>田村郡</vt:lpstr>
      <vt:lpstr>東白川郡</vt:lpstr>
      <vt:lpstr>当現場経験</vt:lpstr>
      <vt:lpstr>南相馬市</vt:lpstr>
      <vt:lpstr>物的</vt:lpstr>
      <vt:lpstr>物的_</vt:lpstr>
      <vt:lpstr>労基署</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2025-03-05T01:43:15Z</dcterms:created>
  <dcterms:modified xsi:type="dcterms:W3CDTF">2025-03-14T02:03:14Z</dcterms:modified>
  <cp:category/>
  <cp:contentStatus/>
</cp:coreProperties>
</file>